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PumaofResbyPUMAofWork" sheetId="1" r:id="rId1"/>
  </sheets>
  <definedNames>
    <definedName name="PumaofResbyPUMAofWork">'PumaofResbyPUMAofWork'!$A$2:$H$149</definedName>
  </definedNames>
  <calcPr fullCalcOnLoad="1"/>
</workbook>
</file>

<file path=xl/sharedStrings.xml><?xml version="1.0" encoding="utf-8"?>
<sst xmlns="http://schemas.openxmlformats.org/spreadsheetml/2006/main" count="348" uniqueCount="205">
  <si>
    <t>STATEFIP</t>
  </si>
  <si>
    <t>PUMA</t>
  </si>
  <si>
    <t>Total Of PERWT</t>
  </si>
  <si>
    <t>3700</t>
  </si>
  <si>
    <t>3800</t>
  </si>
  <si>
    <t>3900</t>
  </si>
  <si>
    <t>4000</t>
  </si>
  <si>
    <t>4100</t>
  </si>
  <si>
    <t>09</t>
  </si>
  <si>
    <t>34</t>
  </si>
  <si>
    <t>36</t>
  </si>
  <si>
    <t>Connecticut</t>
  </si>
  <si>
    <t>02400  Fairfield (part)</t>
  </si>
  <si>
    <t>02300  Fairfield  (part)</t>
  </si>
  <si>
    <t>02100  Fairfield  (part)</t>
  </si>
  <si>
    <t>02500  Fairfield (part)</t>
  </si>
  <si>
    <t>00100  Litchfield</t>
  </si>
  <si>
    <t>New Jersey</t>
  </si>
  <si>
    <t>New York</t>
  </si>
  <si>
    <t>00901  Middlesex  (part)</t>
  </si>
  <si>
    <t>01101  Monmouth (part)</t>
  </si>
  <si>
    <t>01102  Monmouth (part)</t>
  </si>
  <si>
    <t>01103  Monmouth (part)</t>
  </si>
  <si>
    <t>01104  Monmouth (part)</t>
  </si>
  <si>
    <t>01105  Monmouth (part)</t>
  </si>
  <si>
    <t>01201  Ocean (part)</t>
  </si>
  <si>
    <t>01203  Ocean (part)</t>
  </si>
  <si>
    <t>00903  Middlesex  (part)</t>
  </si>
  <si>
    <t>00904  Middlesex  (part)</t>
  </si>
  <si>
    <t>00902  Middlesex  (part)</t>
  </si>
  <si>
    <t>02301  Mercer  (part)</t>
  </si>
  <si>
    <t>02302  Mercer  (part)</t>
  </si>
  <si>
    <t>01001  Somerset  (part)</t>
  </si>
  <si>
    <t>01301  Essex  (part)</t>
  </si>
  <si>
    <t>01302  Essex  (part)</t>
  </si>
  <si>
    <t>01401  Essex  (part)</t>
  </si>
  <si>
    <t>01402  Essex  (part)</t>
  </si>
  <si>
    <t>01404  Essex  (part)</t>
  </si>
  <si>
    <t>00601  Hudson  (part)</t>
  </si>
  <si>
    <t>00602  Hudson  (part)</t>
  </si>
  <si>
    <t>00701  Hudson  (part)</t>
  </si>
  <si>
    <t>00702  Hudson  (part)</t>
  </si>
  <si>
    <t xml:space="preserve">00703  Hudson  (part) </t>
  </si>
  <si>
    <t>01800  Union  (part)</t>
  </si>
  <si>
    <t>01901  Union  (part)</t>
  </si>
  <si>
    <t>01903  Union  (part)</t>
  </si>
  <si>
    <t>01501  Morris  (part)</t>
  </si>
  <si>
    <t>01502  Morris  (part)</t>
  </si>
  <si>
    <t>01503  Morris  (part)</t>
  </si>
  <si>
    <t>01504  Morris  (part)</t>
  </si>
  <si>
    <t>01600  Sussex  (part)</t>
  </si>
  <si>
    <t>00302  Bergen  (part)</t>
  </si>
  <si>
    <t>00304  Bergen  (part)</t>
  </si>
  <si>
    <t>00303  Bergen  (part)</t>
  </si>
  <si>
    <t>00305  Bergen  (part)</t>
  </si>
  <si>
    <t>00306  Bergen  (part)</t>
  </si>
  <si>
    <t>00400  Passaic  (part)</t>
  </si>
  <si>
    <t>00501  Passaic  (part)</t>
  </si>
  <si>
    <t>00502  Passaic  (part)</t>
  </si>
  <si>
    <t>00301  Bergen  (part)</t>
  </si>
  <si>
    <t xml:space="preserve">01900  Delaware-Otsego-Schoharie </t>
  </si>
  <si>
    <t xml:space="preserve">02500  Columbia-Greene  </t>
  </si>
  <si>
    <t>02300  Rensselaer</t>
  </si>
  <si>
    <t xml:space="preserve">02000  Fulton  </t>
  </si>
  <si>
    <t>00804  Cayuga</t>
  </si>
  <si>
    <t xml:space="preserve">01005  Monroe </t>
  </si>
  <si>
    <t>03101  Sullivan-Ulster</t>
  </si>
  <si>
    <t>03302  Orange  (part)</t>
  </si>
  <si>
    <t>03201  Dutchess   (part)</t>
  </si>
  <si>
    <t>03501  Westchester  (part)</t>
  </si>
  <si>
    <t>03502  Westchester   (part)</t>
  </si>
  <si>
    <t>03506  Putnam-Westchester</t>
  </si>
  <si>
    <t>03102  Ulster (part)</t>
  </si>
  <si>
    <t>03202  Dutchess  (part)</t>
  </si>
  <si>
    <t>03301  Orange  (part)</t>
  </si>
  <si>
    <t>03303  Orange  (part)</t>
  </si>
  <si>
    <t>03601  Rockland  (part)</t>
  </si>
  <si>
    <t>03602  Rockland  (part)</t>
  </si>
  <si>
    <t>03400  Westchester  (part)</t>
  </si>
  <si>
    <t>03503  Westchester  (part)</t>
  </si>
  <si>
    <t>03504'  Westchester  (part)</t>
  </si>
  <si>
    <t>03505  Westchester  (part)</t>
  </si>
  <si>
    <t>03701  Bronx  (part)</t>
  </si>
  <si>
    <t>03702  Bronx  (part)</t>
  </si>
  <si>
    <t>03703  Bronx  (part)</t>
  </si>
  <si>
    <t>03704  Bronx  (part)</t>
  </si>
  <si>
    <t>03709  Bronx  (part)</t>
  </si>
  <si>
    <t>03705  Bronx  (part)</t>
  </si>
  <si>
    <t>03706  Bronx  (part)</t>
  </si>
  <si>
    <t>03707  Bronx  (part)</t>
  </si>
  <si>
    <t>03708  Bronx  (part)</t>
  </si>
  <si>
    <t>03710  Bronx  (part)</t>
  </si>
  <si>
    <t>03801  Manhattan  (part)</t>
  </si>
  <si>
    <t>03802  Manhattan  (part)</t>
  </si>
  <si>
    <t>03803  Manhattan  (part)</t>
  </si>
  <si>
    <t>03804  Manhattan  (part)</t>
  </si>
  <si>
    <t>03806  Manhattan  (part)</t>
  </si>
  <si>
    <t>03807  Manhattan  (part)</t>
  </si>
  <si>
    <t>03810  Manhattan  (part)</t>
  </si>
  <si>
    <t>03805  Manhattan  (part)</t>
  </si>
  <si>
    <t>03808  Manhattan  (part)</t>
  </si>
  <si>
    <t>03809  Manhattan  (part)</t>
  </si>
  <si>
    <t>04101  Queens  (part)</t>
  </si>
  <si>
    <t>04102  Queens  (part)</t>
  </si>
  <si>
    <t>04107  Queens  (part)</t>
  </si>
  <si>
    <t>04109  Queens  (part)</t>
  </si>
  <si>
    <t>04103  Queens  (part)</t>
  </si>
  <si>
    <t>04104  Queens  (part)</t>
  </si>
  <si>
    <t>04106  Queens  (part)</t>
  </si>
  <si>
    <t>04105  Queens  (part)</t>
  </si>
  <si>
    <t>04112  Queens  (part)</t>
  </si>
  <si>
    <t>04114  Queens  (part)</t>
  </si>
  <si>
    <t>04108  Queens  (part)</t>
  </si>
  <si>
    <t>04110  Queens  (part)</t>
  </si>
  <si>
    <t>04111  Queens  (part)</t>
  </si>
  <si>
    <t>04113  Queens  (part)</t>
  </si>
  <si>
    <t>04001  Kings  (part)</t>
  </si>
  <si>
    <t>04002  Kings  (part)</t>
  </si>
  <si>
    <t>04003  Kings  (part)</t>
  </si>
  <si>
    <t>04007  Kings  (part)</t>
  </si>
  <si>
    <t>04004  Kings  (part)</t>
  </si>
  <si>
    <t>04005  Kings  (part)</t>
  </si>
  <si>
    <t>04012  Kings  (part)</t>
  </si>
  <si>
    <t>04013  Kings  (part)</t>
  </si>
  <si>
    <t>04006  Kings  (part)</t>
  </si>
  <si>
    <t>04010  Kings   (part)</t>
  </si>
  <si>
    <t>04011  Kings  (part)</t>
  </si>
  <si>
    <t>04015  Kings  (part)</t>
  </si>
  <si>
    <t>04008  Kings  (part)</t>
  </si>
  <si>
    <t>04009  Kings  (part)</t>
  </si>
  <si>
    <t>04016  Kings  (part)</t>
  </si>
  <si>
    <t>04014  Kings  (part)</t>
  </si>
  <si>
    <t>04017  Kings  (part)</t>
  </si>
  <si>
    <t>04018  Kings  (part)</t>
  </si>
  <si>
    <t>03901  SI  (part)</t>
  </si>
  <si>
    <t>03902  SI  (part)</t>
  </si>
  <si>
    <t>03903  SI  (part)</t>
  </si>
  <si>
    <t>04201  Nassau  (part)</t>
  </si>
  <si>
    <t>04202  Nassau  (part)</t>
  </si>
  <si>
    <t>04203  Nassau  (part)</t>
  </si>
  <si>
    <t>04204  Nassau  (part)</t>
  </si>
  <si>
    <t>04206  Nassau  (part)</t>
  </si>
  <si>
    <t>04207  Nassau  (part)</t>
  </si>
  <si>
    <t>04208  Nassau  (part)</t>
  </si>
  <si>
    <t>04209  Nassau  (part)</t>
  </si>
  <si>
    <t>04205  Nassau  (part)</t>
  </si>
  <si>
    <t>04210  Nassau  (part)</t>
  </si>
  <si>
    <t>04211  Nassau  (part)</t>
  </si>
  <si>
    <t>04212  Nassau  (part)</t>
  </si>
  <si>
    <t>04301  Suffolk  (part)</t>
  </si>
  <si>
    <t>04302  Suffolk  (part)</t>
  </si>
  <si>
    <t>04303  Suffolk  (part)</t>
  </si>
  <si>
    <t>04308  Suffolk  (part)</t>
  </si>
  <si>
    <t>04309  Suffolk  (part)</t>
  </si>
  <si>
    <t>04310  Suffolk  (part)</t>
  </si>
  <si>
    <t>04311  Suffolk  (part)</t>
  </si>
  <si>
    <t>04312  Suffolk  (part)</t>
  </si>
  <si>
    <t>04304  Suffolk  (part)</t>
  </si>
  <si>
    <t>04305  Suffolk  (part)</t>
  </si>
  <si>
    <t>04306  Suffolk  (part)</t>
  </si>
  <si>
    <t>04307  Suffolk  (part)</t>
  </si>
  <si>
    <t>Bronx</t>
  </si>
  <si>
    <t>Manhattan</t>
  </si>
  <si>
    <t>SI</t>
  </si>
  <si>
    <t>Kings</t>
  </si>
  <si>
    <t>Queens</t>
  </si>
  <si>
    <t>New York City</t>
  </si>
  <si>
    <t xml:space="preserve">  Bronx</t>
  </si>
  <si>
    <t xml:space="preserve">  Brooklyn</t>
  </si>
  <si>
    <t xml:space="preserve">  Manhattan</t>
  </si>
  <si>
    <t xml:space="preserve">  Queens</t>
  </si>
  <si>
    <t xml:space="preserve">  Staten Island</t>
  </si>
  <si>
    <t>Long Island</t>
  </si>
  <si>
    <t xml:space="preserve">  Nassau</t>
  </si>
  <si>
    <t xml:space="preserve">  Suffolk</t>
  </si>
  <si>
    <t>Mid Hudson</t>
  </si>
  <si>
    <t xml:space="preserve">  Dutchess</t>
  </si>
  <si>
    <t xml:space="preserve">  Orange</t>
  </si>
  <si>
    <t xml:space="preserve">  Putnam</t>
  </si>
  <si>
    <t xml:space="preserve">  Rockland</t>
  </si>
  <si>
    <t xml:space="preserve">  Sullivan-Ulster</t>
  </si>
  <si>
    <t xml:space="preserve">  Westchester</t>
  </si>
  <si>
    <t xml:space="preserve">  Bergen</t>
  </si>
  <si>
    <t xml:space="preserve">  Essex</t>
  </si>
  <si>
    <t xml:space="preserve">  Hudson</t>
  </si>
  <si>
    <t xml:space="preserve">  Mercer</t>
  </si>
  <si>
    <t xml:space="preserve">  Middlesex</t>
  </si>
  <si>
    <t xml:space="preserve">  Monmouth</t>
  </si>
  <si>
    <t xml:space="preserve">  Morris</t>
  </si>
  <si>
    <t xml:space="preserve">  Ocean</t>
  </si>
  <si>
    <t xml:space="preserve">  Passaic</t>
  </si>
  <si>
    <t xml:space="preserve">  Somerset</t>
  </si>
  <si>
    <t xml:space="preserve">  Sussex</t>
  </si>
  <si>
    <t xml:space="preserve">  Union</t>
  </si>
  <si>
    <t xml:space="preserve">  Warren</t>
  </si>
  <si>
    <t xml:space="preserve">  Fairfield</t>
  </si>
  <si>
    <t xml:space="preserve">  Litchfield</t>
  </si>
  <si>
    <t xml:space="preserve">  New Haven</t>
  </si>
  <si>
    <t>Region</t>
  </si>
  <si>
    <t>Rest of NYS</t>
  </si>
  <si>
    <t>County of Work</t>
  </si>
  <si>
    <t>County of Residence</t>
  </si>
  <si>
    <t xml:space="preserve">  Hunterdon</t>
  </si>
  <si>
    <t>NYC Total</t>
  </si>
  <si>
    <t>Total Work Force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</si>
</sst>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ck"/>
      <bottom/>
    </border>
    <border>
      <left style="thick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0" xfId="0" applyFont="1" applyBorder="1" applyAlignment="1" quotePrefix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PageLayoutView="0" workbookViewId="0" topLeftCell="J1">
      <selection activeCell="U28" sqref="U28"/>
    </sheetView>
  </sheetViews>
  <sheetFormatPr defaultColWidth="9.140625" defaultRowHeight="12.75"/>
  <cols>
    <col min="1" max="1" width="18.7109375" style="0" hidden="1" customWidth="1"/>
    <col min="2" max="2" width="30.57421875" style="0" hidden="1" customWidth="1"/>
    <col min="3" max="8" width="0" style="0" hidden="1" customWidth="1"/>
    <col min="9" max="9" width="2.421875" style="3" hidden="1" customWidth="1"/>
    <col min="10" max="10" width="19.8515625" style="0" customWidth="1"/>
    <col min="13" max="13" width="12.7109375" style="0" customWidth="1"/>
  </cols>
  <sheetData>
    <row r="1" spans="10:16" ht="13.5" thickTop="1">
      <c r="J1" s="20" t="s">
        <v>201</v>
      </c>
      <c r="K1" s="18" t="s">
        <v>200</v>
      </c>
      <c r="L1" s="18"/>
      <c r="M1" s="18"/>
      <c r="N1" s="18"/>
      <c r="O1" s="18"/>
      <c r="P1" s="19"/>
    </row>
    <row r="2" spans="1:16" ht="14.25" customHeight="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s="21"/>
      <c r="K2" s="13" t="s">
        <v>203</v>
      </c>
      <c r="L2" s="13" t="s">
        <v>161</v>
      </c>
      <c r="M2" s="13" t="s">
        <v>162</v>
      </c>
      <c r="N2" s="14" t="s">
        <v>163</v>
      </c>
      <c r="O2" s="13" t="s">
        <v>164</v>
      </c>
      <c r="P2" s="15" t="s">
        <v>165</v>
      </c>
    </row>
    <row r="3" spans="1:16" ht="13.5">
      <c r="A3" t="s">
        <v>11</v>
      </c>
      <c r="B3" t="s">
        <v>16</v>
      </c>
      <c r="C3">
        <v>2300</v>
      </c>
      <c r="H3">
        <v>2300</v>
      </c>
      <c r="J3" s="4" t="s">
        <v>166</v>
      </c>
      <c r="K3" s="5">
        <f>SUM(K4:K8)</f>
        <v>176351</v>
      </c>
      <c r="L3" s="5">
        <f>SUM(L4:L8)</f>
        <v>13884</v>
      </c>
      <c r="M3" s="5">
        <f>SUM(M4:M8)</f>
        <v>59734</v>
      </c>
      <c r="N3" s="5">
        <f>SUM(N4:N8)</f>
        <v>7887</v>
      </c>
      <c r="O3" s="5">
        <f>SUM(O4:O8)</f>
        <v>48866</v>
      </c>
      <c r="P3" s="6">
        <f>SUM(P4:P8)</f>
        <v>45980</v>
      </c>
    </row>
    <row r="4" spans="1:16" ht="14.25">
      <c r="A4" t="s">
        <v>8</v>
      </c>
      <c r="B4" t="s">
        <v>14</v>
      </c>
      <c r="C4">
        <v>50800</v>
      </c>
      <c r="E4">
        <v>43800</v>
      </c>
      <c r="G4">
        <v>7000</v>
      </c>
      <c r="J4" s="7" t="s">
        <v>167</v>
      </c>
      <c r="K4" s="8">
        <f>SUM(C71:C80)*0.01</f>
        <v>23665</v>
      </c>
      <c r="L4" s="8">
        <f>SUM(D71:D80)*0.01</f>
        <v>9928</v>
      </c>
      <c r="M4" s="8">
        <f>SUM(E71:E80)*0.01</f>
        <v>9151</v>
      </c>
      <c r="N4" s="8">
        <f>SUM(F71:F80)*0.01</f>
        <v>0</v>
      </c>
      <c r="O4" s="8">
        <f>SUM(G71:G80)*0.01</f>
        <v>1896</v>
      </c>
      <c r="P4" s="9">
        <f>SUM(H71:H80)*0.01</f>
        <v>2690</v>
      </c>
    </row>
    <row r="5" spans="1:16" ht="14.25">
      <c r="A5" t="s">
        <v>8</v>
      </c>
      <c r="B5" t="s">
        <v>13</v>
      </c>
      <c r="C5">
        <v>34900</v>
      </c>
      <c r="E5">
        <v>21000</v>
      </c>
      <c r="G5">
        <v>13900</v>
      </c>
      <c r="J5" s="7" t="s">
        <v>168</v>
      </c>
      <c r="K5" s="8">
        <f>SUM(C94:C111)*0.01</f>
        <v>58964</v>
      </c>
      <c r="L5" s="8">
        <f>SUM(D94:D111)*0.01</f>
        <v>1008</v>
      </c>
      <c r="M5" s="8">
        <f>SUM(E94:E111)*0.01</f>
        <v>14772</v>
      </c>
      <c r="N5" s="8">
        <f>SUM(F94:F111)*0.01</f>
        <v>568</v>
      </c>
      <c r="O5" s="8">
        <f>SUM(G94:G111)*0.01</f>
        <v>36686</v>
      </c>
      <c r="P5" s="9">
        <f>SUM(H94:H111)*0.01</f>
        <v>5930</v>
      </c>
    </row>
    <row r="6" spans="1:16" ht="14.25">
      <c r="A6" t="s">
        <v>8</v>
      </c>
      <c r="B6" t="s">
        <v>12</v>
      </c>
      <c r="C6">
        <v>42400</v>
      </c>
      <c r="E6">
        <v>22000</v>
      </c>
      <c r="G6">
        <v>20400</v>
      </c>
      <c r="J6" s="7" t="s">
        <v>169</v>
      </c>
      <c r="K6" s="8">
        <f>SUM(C81:C90)*0.01</f>
        <v>10653</v>
      </c>
      <c r="L6" s="8">
        <f>SUM(D81:D90)*0.01</f>
        <v>1168</v>
      </c>
      <c r="M6" s="8">
        <f>SUM(E81:E90)*0.01</f>
        <v>7481</v>
      </c>
      <c r="N6" s="8">
        <f>SUM(F81:F90)*0.01</f>
        <v>0</v>
      </c>
      <c r="O6" s="8">
        <f>SUM(G81:G90)*0.01</f>
        <v>385</v>
      </c>
      <c r="P6" s="9">
        <f>SUM(H81:H90)*0.01</f>
        <v>1619</v>
      </c>
    </row>
    <row r="7" spans="1:16" ht="14.25">
      <c r="A7" t="s">
        <v>8</v>
      </c>
      <c r="B7" t="s">
        <v>15</v>
      </c>
      <c r="C7">
        <v>31200</v>
      </c>
      <c r="E7">
        <v>31200</v>
      </c>
      <c r="J7" s="7" t="s">
        <v>170</v>
      </c>
      <c r="K7" s="8">
        <f>SUM(C112:C125)*0.01</f>
        <v>66906</v>
      </c>
      <c r="L7" s="8">
        <f>SUM(D112:D125)*0.01</f>
        <v>1708</v>
      </c>
      <c r="M7" s="8">
        <f>SUM(E112:E125)*0.01</f>
        <v>22721</v>
      </c>
      <c r="N7" s="8">
        <f>SUM(F112:F125)*0.01</f>
        <v>562</v>
      </c>
      <c r="O7" s="8">
        <f>SUM(G112:G125)*0.01</f>
        <v>7014</v>
      </c>
      <c r="P7" s="9">
        <f>SUM(H112:H125)*0.01</f>
        <v>34901</v>
      </c>
    </row>
    <row r="8" spans="1:16" ht="14.25">
      <c r="A8" t="s">
        <v>17</v>
      </c>
      <c r="B8" s="2" t="s">
        <v>59</v>
      </c>
      <c r="C8">
        <v>81400</v>
      </c>
      <c r="E8">
        <v>81400</v>
      </c>
      <c r="J8" s="7" t="s">
        <v>171</v>
      </c>
      <c r="K8" s="8">
        <f>SUM(C91:C93)*0.01</f>
        <v>16163</v>
      </c>
      <c r="L8" s="8">
        <f>SUM(D91:D93)*0.01</f>
        <v>72</v>
      </c>
      <c r="M8" s="8">
        <f>SUM(E91:E93)*0.01</f>
        <v>5609</v>
      </c>
      <c r="N8" s="8">
        <f>SUM(F91:F93)*0.01</f>
        <v>6757</v>
      </c>
      <c r="O8" s="8">
        <f>SUM(G91:G93)*0.01</f>
        <v>2885</v>
      </c>
      <c r="P8" s="9">
        <f>SUM(H91:H93)*0.01</f>
        <v>840</v>
      </c>
    </row>
    <row r="9" spans="1:16" ht="13.5">
      <c r="A9" t="s">
        <v>9</v>
      </c>
      <c r="B9" t="s">
        <v>51</v>
      </c>
      <c r="C9">
        <v>13800</v>
      </c>
      <c r="F9">
        <v>9000</v>
      </c>
      <c r="H9">
        <v>4800</v>
      </c>
      <c r="J9" s="4" t="s">
        <v>172</v>
      </c>
      <c r="K9" s="5">
        <f>SUM(K10:K11)</f>
        <v>20817</v>
      </c>
      <c r="L9" s="5">
        <f>SUM(L10:L11)</f>
        <v>1491</v>
      </c>
      <c r="M9" s="5">
        <f>SUM(M10:M11)</f>
        <v>9078</v>
      </c>
      <c r="N9" s="5">
        <f>SUM(N10:N11)</f>
        <v>274</v>
      </c>
      <c r="O9" s="5">
        <f>SUM(O10:O11)</f>
        <v>2065</v>
      </c>
      <c r="P9" s="6">
        <f>SUM(P10:P11)</f>
        <v>7909</v>
      </c>
    </row>
    <row r="10" spans="1:16" ht="14.25">
      <c r="A10" t="s">
        <v>9</v>
      </c>
      <c r="B10" t="s">
        <v>53</v>
      </c>
      <c r="C10">
        <v>91100</v>
      </c>
      <c r="D10">
        <v>16700</v>
      </c>
      <c r="E10">
        <v>57000</v>
      </c>
      <c r="G10">
        <v>17400</v>
      </c>
      <c r="J10" s="7" t="s">
        <v>173</v>
      </c>
      <c r="K10" s="8">
        <f>SUM(C126:C137)*0.01</f>
        <v>10902</v>
      </c>
      <c r="L10" s="8">
        <f>SUM(D126:D137)*0.01</f>
        <v>1340</v>
      </c>
      <c r="M10" s="8">
        <f>SUM(E126:E137)*0.01</f>
        <v>3942</v>
      </c>
      <c r="N10" s="8">
        <f>SUM(F126:F137)*0.01</f>
        <v>202</v>
      </c>
      <c r="O10" s="8">
        <f>SUM(G126:G137)*0.01</f>
        <v>1310</v>
      </c>
      <c r="P10" s="9">
        <f>SUM(H126:H137)*0.01</f>
        <v>4108</v>
      </c>
    </row>
    <row r="11" spans="1:16" ht="14.25">
      <c r="A11" t="s">
        <v>9</v>
      </c>
      <c r="B11" t="s">
        <v>52</v>
      </c>
      <c r="C11">
        <v>93700</v>
      </c>
      <c r="D11">
        <v>9700</v>
      </c>
      <c r="E11">
        <v>64400</v>
      </c>
      <c r="G11">
        <v>10700</v>
      </c>
      <c r="H11">
        <v>8900</v>
      </c>
      <c r="J11" s="7" t="s">
        <v>174</v>
      </c>
      <c r="K11" s="8">
        <f>SUM(C138:C149)*0.01</f>
        <v>9915</v>
      </c>
      <c r="L11" s="8">
        <f>SUM(D138:D149)*0.01</f>
        <v>151</v>
      </c>
      <c r="M11" s="8">
        <f>SUM(E138:E149)*0.01</f>
        <v>5136</v>
      </c>
      <c r="N11" s="8">
        <f>SUM(F138:F149)*0.01</f>
        <v>72</v>
      </c>
      <c r="O11" s="8">
        <f>SUM(G138:G149)*0.01</f>
        <v>755</v>
      </c>
      <c r="P11" s="9">
        <f>SUM(H138:H149)*0.01</f>
        <v>3801</v>
      </c>
    </row>
    <row r="12" spans="1:16" ht="13.5">
      <c r="A12" t="s">
        <v>9</v>
      </c>
      <c r="B12" s="2" t="s">
        <v>54</v>
      </c>
      <c r="C12">
        <v>54200</v>
      </c>
      <c r="E12">
        <v>47200</v>
      </c>
      <c r="G12">
        <v>7000</v>
      </c>
      <c r="J12" s="4" t="s">
        <v>175</v>
      </c>
      <c r="K12" s="5">
        <f>SUM(K13:K18)</f>
        <v>15168</v>
      </c>
      <c r="L12" s="5">
        <f>SUM(L13:L18)</f>
        <v>2263</v>
      </c>
      <c r="M12" s="5">
        <f>SUM(M13:M18)</f>
        <v>9213</v>
      </c>
      <c r="N12" s="5">
        <f>SUM(N13:N18)</f>
        <v>0</v>
      </c>
      <c r="O12" s="5">
        <f>SUM(O13:O18)</f>
        <v>2084</v>
      </c>
      <c r="P12" s="6">
        <f>SUM(P13:P18)</f>
        <v>1608</v>
      </c>
    </row>
    <row r="13" spans="1:16" ht="14.25">
      <c r="A13" t="s">
        <v>9</v>
      </c>
      <c r="B13" t="s">
        <v>55</v>
      </c>
      <c r="C13">
        <v>64200</v>
      </c>
      <c r="E13">
        <v>46900</v>
      </c>
      <c r="H13">
        <v>17300</v>
      </c>
      <c r="J13" s="7" t="s">
        <v>176</v>
      </c>
      <c r="K13" s="8">
        <f>SUM(C57:C58)*0.01</f>
        <v>1368</v>
      </c>
      <c r="L13" s="8">
        <f>SUM(D57:D58)*0.01</f>
        <v>379</v>
      </c>
      <c r="M13" s="8">
        <f>SUM(E57:E58)*0.01</f>
        <v>637</v>
      </c>
      <c r="N13" s="8">
        <f>SUM(F57:F58)*0.01</f>
        <v>0</v>
      </c>
      <c r="O13" s="8">
        <f>SUM(G57:G58)*0.01</f>
        <v>132</v>
      </c>
      <c r="P13" s="9">
        <f>SUM(H57:H58)*0.01</f>
        <v>220</v>
      </c>
    </row>
    <row r="14" spans="1:16" ht="14.25">
      <c r="A14" t="s">
        <v>9</v>
      </c>
      <c r="B14" t="s">
        <v>56</v>
      </c>
      <c r="C14">
        <v>53300</v>
      </c>
      <c r="E14">
        <v>38200</v>
      </c>
      <c r="H14">
        <v>15100</v>
      </c>
      <c r="J14" s="7" t="s">
        <v>177</v>
      </c>
      <c r="K14" s="8">
        <f>SUM(C59:C61)*0.01</f>
        <v>2229</v>
      </c>
      <c r="L14" s="8">
        <f>SUM(D59:D61)*0.01</f>
        <v>0</v>
      </c>
      <c r="M14" s="8">
        <f>SUM(E59:E61)*0.01</f>
        <v>1143</v>
      </c>
      <c r="N14" s="8">
        <f>SUM(F59:F61)*0.01</f>
        <v>0</v>
      </c>
      <c r="O14" s="8">
        <f>SUM(G59:G61)*0.01</f>
        <v>826</v>
      </c>
      <c r="P14" s="9">
        <f>SUM(H59:H61)*0.01</f>
        <v>260</v>
      </c>
    </row>
    <row r="15" spans="1:16" ht="14.25">
      <c r="A15" t="s">
        <v>9</v>
      </c>
      <c r="B15" t="s">
        <v>57</v>
      </c>
      <c r="C15">
        <v>40400</v>
      </c>
      <c r="E15">
        <v>40400</v>
      </c>
      <c r="J15" s="7" t="s">
        <v>178</v>
      </c>
      <c r="K15" s="8">
        <f>C68*0.01</f>
        <v>856</v>
      </c>
      <c r="L15" s="8">
        <f>D68*0.01</f>
        <v>90</v>
      </c>
      <c r="M15" s="8">
        <f>E68*0.01</f>
        <v>699</v>
      </c>
      <c r="N15" s="8">
        <f>F68*0.01</f>
        <v>0</v>
      </c>
      <c r="O15" s="8">
        <f>G68*0.01</f>
        <v>0</v>
      </c>
      <c r="P15" s="9">
        <f>H68*0.01</f>
        <v>67</v>
      </c>
    </row>
    <row r="16" spans="1:16" ht="14.25">
      <c r="A16" t="s">
        <v>9</v>
      </c>
      <c r="B16" t="s">
        <v>58</v>
      </c>
      <c r="C16">
        <v>18500</v>
      </c>
      <c r="E16">
        <v>18500</v>
      </c>
      <c r="J16" s="7" t="s">
        <v>179</v>
      </c>
      <c r="K16" s="8">
        <f>SUM(C69:C70)*0.01</f>
        <v>2397</v>
      </c>
      <c r="L16" s="8">
        <f>SUM(D69:D70)*0.01</f>
        <v>226</v>
      </c>
      <c r="M16" s="8">
        <f>SUM(E69:E70)*0.01</f>
        <v>1728</v>
      </c>
      <c r="N16" s="8">
        <f>SUM(F69:F70)*0.01</f>
        <v>0</v>
      </c>
      <c r="O16" s="8">
        <f>SUM(G69:G70)*0.01</f>
        <v>443</v>
      </c>
      <c r="P16" s="9">
        <f>SUM(H69:H70)*0.01</f>
        <v>0</v>
      </c>
    </row>
    <row r="17" spans="1:16" ht="14.25">
      <c r="A17" t="s">
        <v>9</v>
      </c>
      <c r="B17" t="s">
        <v>38</v>
      </c>
      <c r="C17">
        <v>80300</v>
      </c>
      <c r="D17">
        <v>26800</v>
      </c>
      <c r="E17">
        <v>26400</v>
      </c>
      <c r="G17">
        <v>27100</v>
      </c>
      <c r="J17" s="7" t="s">
        <v>180</v>
      </c>
      <c r="K17" s="8">
        <f>SUM(C55:C56)*0.01</f>
        <v>665</v>
      </c>
      <c r="L17" s="8">
        <f>SUM(D55:D56)*0.01</f>
        <v>0</v>
      </c>
      <c r="M17" s="8">
        <f>SUM(E55:E56)*0.01</f>
        <v>665</v>
      </c>
      <c r="N17" s="8">
        <f>SUM(F55:F56)*0.01</f>
        <v>0</v>
      </c>
      <c r="O17" s="8">
        <f>SUM(G55:G56)*0.01</f>
        <v>0</v>
      </c>
      <c r="P17" s="9">
        <f>SUM(H55:H56)*0.01</f>
        <v>0</v>
      </c>
    </row>
    <row r="18" spans="1:16" ht="14.25">
      <c r="A18" t="s">
        <v>9</v>
      </c>
      <c r="B18" t="s">
        <v>39</v>
      </c>
      <c r="C18">
        <v>40500</v>
      </c>
      <c r="E18">
        <v>40500</v>
      </c>
      <c r="J18" s="7" t="s">
        <v>181</v>
      </c>
      <c r="K18" s="8">
        <f>SUM(C62:C67)*0.01</f>
        <v>7653</v>
      </c>
      <c r="L18" s="8">
        <f>SUM(D62:D67)*0.01</f>
        <v>1568</v>
      </c>
      <c r="M18" s="8">
        <f>SUM(E62:E67)*0.01</f>
        <v>4341</v>
      </c>
      <c r="N18" s="8">
        <f>SUM(F62:F67)*0.01</f>
        <v>0</v>
      </c>
      <c r="O18" s="8">
        <f>SUM(G62:G67)*0.01</f>
        <v>683</v>
      </c>
      <c r="P18" s="9">
        <f>SUM(H62:H67)*0.01</f>
        <v>1061</v>
      </c>
    </row>
    <row r="19" spans="1:16" ht="13.5">
      <c r="A19" t="s">
        <v>9</v>
      </c>
      <c r="B19" t="s">
        <v>40</v>
      </c>
      <c r="C19">
        <v>31100</v>
      </c>
      <c r="E19">
        <v>16600</v>
      </c>
      <c r="G19">
        <v>14500</v>
      </c>
      <c r="J19" s="4" t="s">
        <v>17</v>
      </c>
      <c r="K19" s="5">
        <f>SUM(K20:K33)</f>
        <v>19093</v>
      </c>
      <c r="L19" s="5">
        <f>SUM(L20:L33)</f>
        <v>1325</v>
      </c>
      <c r="M19" s="5">
        <f>SUM(M20:M33)</f>
        <v>12107</v>
      </c>
      <c r="N19" s="5">
        <f>SUM(N20:N33)</f>
        <v>379</v>
      </c>
      <c r="O19" s="5">
        <f>SUM(O20:O33)</f>
        <v>3003</v>
      </c>
      <c r="P19" s="6">
        <f>SUM(P20:P33)</f>
        <v>2279</v>
      </c>
    </row>
    <row r="20" spans="1:16" ht="14.25">
      <c r="A20" t="s">
        <v>9</v>
      </c>
      <c r="B20" t="s">
        <v>41</v>
      </c>
      <c r="C20">
        <v>39100</v>
      </c>
      <c r="E20">
        <v>39100</v>
      </c>
      <c r="J20" s="7" t="s">
        <v>182</v>
      </c>
      <c r="K20" s="8">
        <f>SUM(C8:C13)*0.01</f>
        <v>3984</v>
      </c>
      <c r="L20" s="8">
        <f>SUM(D8:D13)*0.01</f>
        <v>264</v>
      </c>
      <c r="M20" s="8">
        <f>SUM(E8:E13)*0.01</f>
        <v>2969</v>
      </c>
      <c r="N20" s="8">
        <f>SUM(F8:F13)*0.01</f>
        <v>90</v>
      </c>
      <c r="O20" s="8">
        <f>SUM(G8:G13)*0.01</f>
        <v>351</v>
      </c>
      <c r="P20" s="9">
        <f>SUM(H8:H13)*0.01</f>
        <v>310</v>
      </c>
    </row>
    <row r="21" spans="1:16" ht="14.25">
      <c r="A21" t="s">
        <v>9</v>
      </c>
      <c r="B21" t="s">
        <v>42</v>
      </c>
      <c r="C21">
        <v>130200</v>
      </c>
      <c r="D21">
        <v>5400</v>
      </c>
      <c r="E21">
        <v>51400</v>
      </c>
      <c r="G21">
        <v>73400</v>
      </c>
      <c r="J21" s="7" t="s">
        <v>183</v>
      </c>
      <c r="K21" s="8">
        <f>SUM(C34:C38)*0.01</f>
        <v>3628</v>
      </c>
      <c r="L21" s="8">
        <f>SUM(D34:D38)*0.01</f>
        <v>276</v>
      </c>
      <c r="M21" s="8">
        <f>SUM(E34:E38)*0.01</f>
        <v>2448</v>
      </c>
      <c r="N21" s="8">
        <f>SUM(F34:F38)*0.01</f>
        <v>0</v>
      </c>
      <c r="O21" s="8">
        <f>SUM(G34:G38)*0.01</f>
        <v>353</v>
      </c>
      <c r="P21" s="9">
        <f>SUM(H34:H38)*0.01</f>
        <v>551</v>
      </c>
    </row>
    <row r="22" spans="1:16" ht="14.25">
      <c r="A22" t="s">
        <v>9</v>
      </c>
      <c r="B22" t="s">
        <v>19</v>
      </c>
      <c r="C22">
        <v>67300</v>
      </c>
      <c r="E22">
        <v>18200</v>
      </c>
      <c r="G22">
        <v>14000</v>
      </c>
      <c r="H22">
        <v>35100</v>
      </c>
      <c r="J22" s="7" t="s">
        <v>184</v>
      </c>
      <c r="K22" s="8">
        <f>SUM(C17:C21)*0.01</f>
        <v>3212</v>
      </c>
      <c r="L22" s="8">
        <f>SUM(D17:D21)*0.01</f>
        <v>322</v>
      </c>
      <c r="M22" s="8">
        <f>SUM(E17:E21)*0.01</f>
        <v>1740</v>
      </c>
      <c r="N22" s="8">
        <f>SUM(F17:F21)*0.01</f>
        <v>0</v>
      </c>
      <c r="O22" s="8">
        <f>SUM(G17:G21)*0.01</f>
        <v>1150</v>
      </c>
      <c r="P22" s="9">
        <f>SUM(H17:H21)*0.01</f>
        <v>0</v>
      </c>
    </row>
    <row r="23" spans="1:16" ht="14.25">
      <c r="A23" t="s">
        <v>9</v>
      </c>
      <c r="B23" t="s">
        <v>29</v>
      </c>
      <c r="C23">
        <v>16300</v>
      </c>
      <c r="E23">
        <v>16300</v>
      </c>
      <c r="J23" s="7" t="s">
        <v>202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1">
        <v>0</v>
      </c>
    </row>
    <row r="24" spans="1:16" ht="14.25">
      <c r="A24" t="s">
        <v>9</v>
      </c>
      <c r="B24" t="s">
        <v>27</v>
      </c>
      <c r="C24">
        <v>5700</v>
      </c>
      <c r="E24">
        <v>5700</v>
      </c>
      <c r="J24" s="7" t="s">
        <v>185</v>
      </c>
      <c r="K24" s="8">
        <f>SUM(C47:C48)*0.01</f>
        <v>548</v>
      </c>
      <c r="L24" s="8">
        <f>SUM(D47:D48)*0.01</f>
        <v>0</v>
      </c>
      <c r="M24" s="8">
        <f>SUM(E47:E48)*0.01</f>
        <v>297</v>
      </c>
      <c r="N24" s="8">
        <f>SUM(F47:F48)*0.01</f>
        <v>0</v>
      </c>
      <c r="O24" s="8">
        <f>SUM(G47:G48)*0.01</f>
        <v>0</v>
      </c>
      <c r="P24" s="9">
        <f>SUM(H47:H48)*0.01</f>
        <v>251</v>
      </c>
    </row>
    <row r="25" spans="1:16" ht="14.25">
      <c r="A25" t="s">
        <v>9</v>
      </c>
      <c r="B25" t="s">
        <v>28</v>
      </c>
      <c r="C25">
        <v>31200</v>
      </c>
      <c r="D25">
        <v>7800</v>
      </c>
      <c r="E25">
        <v>7000</v>
      </c>
      <c r="G25">
        <v>8100</v>
      </c>
      <c r="H25">
        <v>8300</v>
      </c>
      <c r="J25" s="7" t="s">
        <v>186</v>
      </c>
      <c r="K25" s="8">
        <f>SUM(C22:C25)*0.01</f>
        <v>1205</v>
      </c>
      <c r="L25" s="8">
        <f>SUM(D22:D25)*0.01</f>
        <v>78</v>
      </c>
      <c r="M25" s="8">
        <f>SUM(E22:E25)*0.01</f>
        <v>472</v>
      </c>
      <c r="N25" s="8">
        <f>SUM(F22:F25)*0.01</f>
        <v>0</v>
      </c>
      <c r="O25" s="8">
        <f>SUM(G22:G25)*0.01</f>
        <v>221</v>
      </c>
      <c r="P25" s="9">
        <f>SUM(H22:H25)*0.01</f>
        <v>434</v>
      </c>
    </row>
    <row r="26" spans="1:16" ht="14.25">
      <c r="A26" t="s">
        <v>9</v>
      </c>
      <c r="B26" t="s">
        <v>32</v>
      </c>
      <c r="C26">
        <v>19200</v>
      </c>
      <c r="E26">
        <v>19200</v>
      </c>
      <c r="J26" s="7" t="s">
        <v>187</v>
      </c>
      <c r="K26" s="8">
        <f>SUM(C27:C31)*0.01</f>
        <v>2395</v>
      </c>
      <c r="L26" s="8">
        <f>SUM(D27:D31)*0.01</f>
        <v>92</v>
      </c>
      <c r="M26" s="8">
        <f>SUM(E27:E31)*0.01</f>
        <v>1121</v>
      </c>
      <c r="N26" s="8">
        <f>SUM(F27:F31)*0.01</f>
        <v>196</v>
      </c>
      <c r="O26" s="8">
        <f>SUM(G27:G31)*0.01</f>
        <v>644</v>
      </c>
      <c r="P26" s="9">
        <f>SUM(H27:H31)*0.01</f>
        <v>342</v>
      </c>
    </row>
    <row r="27" spans="1:16" ht="14.25">
      <c r="A27" t="s">
        <v>9</v>
      </c>
      <c r="B27" t="s">
        <v>20</v>
      </c>
      <c r="C27">
        <v>13700</v>
      </c>
      <c r="E27">
        <v>13700</v>
      </c>
      <c r="J27" s="7" t="s">
        <v>188</v>
      </c>
      <c r="K27" s="8">
        <f>SUM(C39:C42)*0.01</f>
        <v>678</v>
      </c>
      <c r="L27" s="8">
        <f>SUM(D39:D42)*0.01</f>
        <v>107</v>
      </c>
      <c r="M27" s="8">
        <f>SUM(E39:E42)*0.01</f>
        <v>571</v>
      </c>
      <c r="N27" s="8">
        <f>SUM(F39:F42)*0.01</f>
        <v>0</v>
      </c>
      <c r="O27" s="8">
        <f>SUM(G39:G42)*0.01</f>
        <v>0</v>
      </c>
      <c r="P27" s="9">
        <f>SUM(H39:H42)*0.01</f>
        <v>0</v>
      </c>
    </row>
    <row r="28" spans="1:16" ht="14.25">
      <c r="A28" t="s">
        <v>9</v>
      </c>
      <c r="B28" t="s">
        <v>21</v>
      </c>
      <c r="C28">
        <v>90300</v>
      </c>
      <c r="D28">
        <v>9200</v>
      </c>
      <c r="E28">
        <v>48300</v>
      </c>
      <c r="F28">
        <v>10600</v>
      </c>
      <c r="G28">
        <v>22200</v>
      </c>
      <c r="J28" s="7" t="s">
        <v>189</v>
      </c>
      <c r="K28" s="8">
        <f>SUM(C32:C33)*0.01</f>
        <v>501</v>
      </c>
      <c r="L28" s="8">
        <f>SUM(D32:D33)*0.01</f>
        <v>73</v>
      </c>
      <c r="M28" s="8">
        <f>SUM(E32:E33)*0.01</f>
        <v>144</v>
      </c>
      <c r="N28" s="8">
        <f>SUM(F32:F33)*0.01</f>
        <v>0</v>
      </c>
      <c r="O28" s="8">
        <f>SUM(G32:G33)*0.01</f>
        <v>284</v>
      </c>
      <c r="P28" s="9">
        <f>SUM(H32:H33)*0.01</f>
        <v>0</v>
      </c>
    </row>
    <row r="29" spans="1:16" ht="14.25">
      <c r="A29" t="s">
        <v>9</v>
      </c>
      <c r="B29" t="s">
        <v>22</v>
      </c>
      <c r="C29">
        <v>16700</v>
      </c>
      <c r="G29">
        <v>16700</v>
      </c>
      <c r="J29" s="7" t="s">
        <v>190</v>
      </c>
      <c r="K29" s="8">
        <f>SUM(C14:C16)*0.01</f>
        <v>1122</v>
      </c>
      <c r="L29" s="8">
        <f>SUM(D14:D16)*0.01</f>
        <v>0</v>
      </c>
      <c r="M29" s="8">
        <f>SUM(E14:E16)*0.01</f>
        <v>971</v>
      </c>
      <c r="N29" s="8">
        <f>SUM(F14:F16)*0.01</f>
        <v>0</v>
      </c>
      <c r="O29" s="8">
        <f>SUM(G14:G16)*0.01</f>
        <v>0</v>
      </c>
      <c r="P29" s="9">
        <f>SUM(H14:H16)*0.01</f>
        <v>151</v>
      </c>
    </row>
    <row r="30" spans="1:16" ht="14.25">
      <c r="A30" t="s">
        <v>9</v>
      </c>
      <c r="B30" t="s">
        <v>23</v>
      </c>
      <c r="C30">
        <v>48800</v>
      </c>
      <c r="E30">
        <v>19300</v>
      </c>
      <c r="F30">
        <v>9000</v>
      </c>
      <c r="G30">
        <v>20500</v>
      </c>
      <c r="J30" s="7" t="s">
        <v>191</v>
      </c>
      <c r="K30" s="8">
        <f>SUM(C26)*0.01</f>
        <v>192</v>
      </c>
      <c r="L30" s="8">
        <f>SUM(D26)*0.01</f>
        <v>0</v>
      </c>
      <c r="M30" s="8">
        <f>SUM(E26)*0.01</f>
        <v>192</v>
      </c>
      <c r="N30" s="8">
        <f>SUM(F26)*0.01</f>
        <v>0</v>
      </c>
      <c r="O30" s="8">
        <f>SUM(G26)*0.01</f>
        <v>0</v>
      </c>
      <c r="P30" s="9">
        <f>SUM(H26)*0.01</f>
        <v>0</v>
      </c>
    </row>
    <row r="31" spans="1:16" ht="14.25">
      <c r="A31" t="s">
        <v>9</v>
      </c>
      <c r="B31" t="s">
        <v>24</v>
      </c>
      <c r="C31">
        <v>70000</v>
      </c>
      <c r="E31">
        <v>30800</v>
      </c>
      <c r="G31">
        <v>5000</v>
      </c>
      <c r="H31">
        <v>34200</v>
      </c>
      <c r="J31" s="7" t="s">
        <v>192</v>
      </c>
      <c r="K31" s="8">
        <f>C43*0.01</f>
        <v>634</v>
      </c>
      <c r="L31" s="8">
        <f>D43*0.01</f>
        <v>0</v>
      </c>
      <c r="M31" s="8">
        <f>E43*0.01</f>
        <v>541</v>
      </c>
      <c r="N31" s="8">
        <f>F43*0.01</f>
        <v>93</v>
      </c>
      <c r="O31" s="8">
        <f>G43*0.01</f>
        <v>0</v>
      </c>
      <c r="P31" s="9">
        <f>H43*0.01</f>
        <v>0</v>
      </c>
    </row>
    <row r="32" spans="1:16" ht="14.25">
      <c r="A32" t="s">
        <v>9</v>
      </c>
      <c r="B32" t="s">
        <v>25</v>
      </c>
      <c r="C32">
        <v>43400</v>
      </c>
      <c r="D32">
        <v>7300</v>
      </c>
      <c r="E32">
        <v>7700</v>
      </c>
      <c r="G32">
        <v>28400</v>
      </c>
      <c r="J32" s="7" t="s">
        <v>193</v>
      </c>
      <c r="K32" s="8">
        <f>SUM(C44:C46)*0.01</f>
        <v>994</v>
      </c>
      <c r="L32" s="8">
        <f>SUM(D44:D46)*0.01</f>
        <v>113</v>
      </c>
      <c r="M32" s="8">
        <f>SUM(E44:E46)*0.01</f>
        <v>641</v>
      </c>
      <c r="N32" s="8">
        <f>SUM(F44:F46)*0.01</f>
        <v>0</v>
      </c>
      <c r="O32" s="8">
        <f>SUM(G44:G46)*0.01</f>
        <v>0</v>
      </c>
      <c r="P32" s="9">
        <f>SUM(H44:H46)*0.01</f>
        <v>240</v>
      </c>
    </row>
    <row r="33" spans="1:16" ht="14.25">
      <c r="A33" t="s">
        <v>9</v>
      </c>
      <c r="B33" t="s">
        <v>26</v>
      </c>
      <c r="C33">
        <v>6700</v>
      </c>
      <c r="E33">
        <v>6700</v>
      </c>
      <c r="J33" s="7" t="s">
        <v>194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>
        <v>0</v>
      </c>
    </row>
    <row r="34" spans="1:16" ht="13.5">
      <c r="A34" t="s">
        <v>9</v>
      </c>
      <c r="B34" t="s">
        <v>33</v>
      </c>
      <c r="C34">
        <v>181600</v>
      </c>
      <c r="D34">
        <v>20400</v>
      </c>
      <c r="E34">
        <v>113400</v>
      </c>
      <c r="G34">
        <v>35300</v>
      </c>
      <c r="H34">
        <v>12500</v>
      </c>
      <c r="J34" s="4" t="s">
        <v>11</v>
      </c>
      <c r="K34" s="5">
        <f>SUM(K35:K37)</f>
        <v>1616</v>
      </c>
      <c r="L34" s="5">
        <f>SUM(L35:L37)</f>
        <v>0</v>
      </c>
      <c r="M34" s="5">
        <f>SUM(M35:M37)</f>
        <v>1180</v>
      </c>
      <c r="N34" s="5">
        <f>SUM(N35:N37)</f>
        <v>0</v>
      </c>
      <c r="O34" s="5">
        <f>SUM(O35:O37)</f>
        <v>413</v>
      </c>
      <c r="P34" s="6">
        <f>SUM(P35:P37)</f>
        <v>23</v>
      </c>
    </row>
    <row r="35" spans="1:16" ht="14.25">
      <c r="A35" t="s">
        <v>9</v>
      </c>
      <c r="B35" t="s">
        <v>34</v>
      </c>
      <c r="C35">
        <v>7800</v>
      </c>
      <c r="H35">
        <v>7800</v>
      </c>
      <c r="J35" s="7" t="s">
        <v>195</v>
      </c>
      <c r="K35" s="8">
        <f>SUM(C4:C7)*0.01</f>
        <v>1593</v>
      </c>
      <c r="L35" s="8">
        <f>SUM(D4:D7)*0.01</f>
        <v>0</v>
      </c>
      <c r="M35" s="8">
        <f>SUM(E4:E7)*0.01</f>
        <v>1180</v>
      </c>
      <c r="N35" s="8">
        <f>SUM(F4:F7)*0.01</f>
        <v>0</v>
      </c>
      <c r="O35" s="8">
        <f>SUM(G4:G7)*0.01</f>
        <v>413</v>
      </c>
      <c r="P35" s="9">
        <f>SUM(H4:H7)*0.01</f>
        <v>0</v>
      </c>
    </row>
    <row r="36" spans="1:16" ht="14.25">
      <c r="A36" t="s">
        <v>9</v>
      </c>
      <c r="B36" t="s">
        <v>35</v>
      </c>
      <c r="C36">
        <v>33800</v>
      </c>
      <c r="E36">
        <v>25900</v>
      </c>
      <c r="H36">
        <v>7900</v>
      </c>
      <c r="J36" s="7" t="s">
        <v>196</v>
      </c>
      <c r="K36" s="8">
        <f>C3*0.01</f>
        <v>23</v>
      </c>
      <c r="L36" s="8">
        <f>D3*0.01</f>
        <v>0</v>
      </c>
      <c r="M36" s="8">
        <f>E3*0.01</f>
        <v>0</v>
      </c>
      <c r="N36" s="8">
        <f>F3*0.01</f>
        <v>0</v>
      </c>
      <c r="O36" s="8">
        <f>G3*0.01</f>
        <v>0</v>
      </c>
      <c r="P36" s="9">
        <f>H3*0.01</f>
        <v>23</v>
      </c>
    </row>
    <row r="37" spans="1:16" ht="14.25">
      <c r="A37" t="s">
        <v>9</v>
      </c>
      <c r="B37" t="s">
        <v>36</v>
      </c>
      <c r="C37">
        <v>118900</v>
      </c>
      <c r="E37">
        <v>98800</v>
      </c>
      <c r="H37">
        <v>20100</v>
      </c>
      <c r="J37" s="7" t="s">
        <v>197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0</v>
      </c>
    </row>
    <row r="38" spans="1:16" ht="13.5">
      <c r="A38" t="s">
        <v>9</v>
      </c>
      <c r="B38" t="s">
        <v>37</v>
      </c>
      <c r="C38">
        <v>20700</v>
      </c>
      <c r="D38">
        <v>7200</v>
      </c>
      <c r="E38">
        <v>6700</v>
      </c>
      <c r="H38">
        <v>6800</v>
      </c>
      <c r="J38" s="4" t="s">
        <v>198</v>
      </c>
      <c r="K38" s="5">
        <f>SUM(K3+K9+K12+K19+K34)</f>
        <v>233045</v>
      </c>
      <c r="L38" s="5">
        <f>SUM(L3+L9+L12+L19+L34)</f>
        <v>18963</v>
      </c>
      <c r="M38" s="5">
        <f>SUM(M3+M9+M12+M19+M34)</f>
        <v>91312</v>
      </c>
      <c r="N38" s="5">
        <f>SUM(N3+N9+N12+N19+N34)</f>
        <v>8540</v>
      </c>
      <c r="O38" s="5">
        <f>SUM(O3+O9+O12+O19+O34)</f>
        <v>56431</v>
      </c>
      <c r="P38" s="6">
        <f>SUM(P3+P9+P12+P19+P34)</f>
        <v>57799</v>
      </c>
    </row>
    <row r="39" spans="1:16" ht="14.25">
      <c r="A39" t="s">
        <v>9</v>
      </c>
      <c r="B39" t="s">
        <v>46</v>
      </c>
      <c r="C39">
        <v>26400</v>
      </c>
      <c r="D39">
        <v>10700</v>
      </c>
      <c r="E39">
        <v>15700</v>
      </c>
      <c r="J39" s="4" t="s">
        <v>199</v>
      </c>
      <c r="K39" s="8">
        <f aca="true" t="shared" si="0" ref="K39:P39">SUM(C49:C54)*0.01</f>
        <v>314</v>
      </c>
      <c r="L39" s="8">
        <f t="shared" si="0"/>
        <v>0</v>
      </c>
      <c r="M39" s="8">
        <f t="shared" si="0"/>
        <v>199</v>
      </c>
      <c r="N39" s="8">
        <f t="shared" si="0"/>
        <v>0</v>
      </c>
      <c r="O39" s="8">
        <f t="shared" si="0"/>
        <v>69</v>
      </c>
      <c r="P39" s="9">
        <f t="shared" si="0"/>
        <v>46</v>
      </c>
    </row>
    <row r="40" spans="1:16" ht="14.25" thickBot="1">
      <c r="A40" t="s">
        <v>9</v>
      </c>
      <c r="B40" t="s">
        <v>47</v>
      </c>
      <c r="C40">
        <v>17300</v>
      </c>
      <c r="E40">
        <v>17300</v>
      </c>
      <c r="J40" s="12" t="s">
        <v>204</v>
      </c>
      <c r="K40" s="16">
        <f>SUM(K38:K39)</f>
        <v>233359</v>
      </c>
      <c r="L40" s="16">
        <f>SUM(L38:L39)</f>
        <v>18963</v>
      </c>
      <c r="M40" s="16">
        <f>SUM(M38:M39)</f>
        <v>91511</v>
      </c>
      <c r="N40" s="16">
        <f>SUM(N38:N39)</f>
        <v>8540</v>
      </c>
      <c r="O40" s="16">
        <f>SUM(O38:O39)</f>
        <v>56500</v>
      </c>
      <c r="P40" s="17">
        <f>SUM(P38:P39)</f>
        <v>57845</v>
      </c>
    </row>
    <row r="41" spans="1:5" ht="13.5" thickTop="1">
      <c r="A41" t="s">
        <v>9</v>
      </c>
      <c r="B41" t="s">
        <v>48</v>
      </c>
      <c r="C41">
        <v>14500</v>
      </c>
      <c r="E41">
        <v>14500</v>
      </c>
    </row>
    <row r="42" spans="1:5" ht="12.75">
      <c r="A42" t="s">
        <v>9</v>
      </c>
      <c r="B42" t="s">
        <v>49</v>
      </c>
      <c r="C42">
        <v>9600</v>
      </c>
      <c r="E42">
        <v>9600</v>
      </c>
    </row>
    <row r="43" spans="1:6" ht="12.75">
      <c r="A43" t="s">
        <v>9</v>
      </c>
      <c r="B43" t="s">
        <v>50</v>
      </c>
      <c r="C43">
        <v>63400</v>
      </c>
      <c r="E43">
        <v>54100</v>
      </c>
      <c r="F43">
        <v>9300</v>
      </c>
    </row>
    <row r="44" spans="1:8" ht="12.75">
      <c r="A44" t="s">
        <v>9</v>
      </c>
      <c r="B44" t="s">
        <v>43</v>
      </c>
      <c r="C44">
        <v>44000</v>
      </c>
      <c r="E44">
        <v>20000</v>
      </c>
      <c r="H44">
        <v>24000</v>
      </c>
    </row>
    <row r="45" spans="1:4" ht="12.75">
      <c r="A45" t="s">
        <v>9</v>
      </c>
      <c r="B45" t="s">
        <v>44</v>
      </c>
      <c r="C45">
        <v>5100</v>
      </c>
      <c r="D45">
        <v>5100</v>
      </c>
    </row>
    <row r="46" spans="1:5" ht="12.75">
      <c r="A46" t="s">
        <v>9</v>
      </c>
      <c r="B46" t="s">
        <v>45</v>
      </c>
      <c r="C46">
        <v>50300</v>
      </c>
      <c r="D46">
        <v>6200</v>
      </c>
      <c r="E46">
        <v>44100</v>
      </c>
    </row>
    <row r="47" spans="1:8" ht="12.75">
      <c r="A47" t="s">
        <v>9</v>
      </c>
      <c r="B47" s="1" t="s">
        <v>30</v>
      </c>
      <c r="C47">
        <v>46200</v>
      </c>
      <c r="E47">
        <v>29700</v>
      </c>
      <c r="H47">
        <v>16500</v>
      </c>
    </row>
    <row r="48" spans="1:8" ht="12.75">
      <c r="A48" t="s">
        <v>9</v>
      </c>
      <c r="B48" t="s">
        <v>31</v>
      </c>
      <c r="C48">
        <v>8600</v>
      </c>
      <c r="H48">
        <v>8600</v>
      </c>
    </row>
    <row r="49" spans="1:5" ht="12.75">
      <c r="A49" t="s">
        <v>18</v>
      </c>
      <c r="B49" t="s">
        <v>64</v>
      </c>
      <c r="C49">
        <v>3300</v>
      </c>
      <c r="E49">
        <v>3300</v>
      </c>
    </row>
    <row r="50" spans="1:5" ht="12.75">
      <c r="A50" t="s">
        <v>10</v>
      </c>
      <c r="B50" t="s">
        <v>65</v>
      </c>
      <c r="C50">
        <v>6700</v>
      </c>
      <c r="E50">
        <v>6700</v>
      </c>
    </row>
    <row r="51" spans="1:7" ht="12.75">
      <c r="A51" t="s">
        <v>10</v>
      </c>
      <c r="B51" t="s">
        <v>60</v>
      </c>
      <c r="C51">
        <v>6900</v>
      </c>
      <c r="G51">
        <v>6900</v>
      </c>
    </row>
    <row r="52" spans="1:5" ht="12.75">
      <c r="A52" t="s">
        <v>10</v>
      </c>
      <c r="B52" t="s">
        <v>63</v>
      </c>
      <c r="C52">
        <v>1000</v>
      </c>
      <c r="E52">
        <v>1000</v>
      </c>
    </row>
    <row r="53" spans="1:8" ht="12.75">
      <c r="A53" t="s">
        <v>10</v>
      </c>
      <c r="B53" t="s">
        <v>62</v>
      </c>
      <c r="C53">
        <v>4600</v>
      </c>
      <c r="H53">
        <v>4600</v>
      </c>
    </row>
    <row r="54" spans="1:5" ht="12.75">
      <c r="A54" t="s">
        <v>10</v>
      </c>
      <c r="B54" t="s">
        <v>61</v>
      </c>
      <c r="C54">
        <v>8900</v>
      </c>
      <c r="E54">
        <v>8900</v>
      </c>
    </row>
    <row r="55" spans="1:5" ht="12.75">
      <c r="A55" t="s">
        <v>10</v>
      </c>
      <c r="B55" s="2" t="s">
        <v>66</v>
      </c>
      <c r="C55">
        <v>56400</v>
      </c>
      <c r="E55">
        <v>56400</v>
      </c>
    </row>
    <row r="56" spans="1:5" ht="12.75">
      <c r="A56" t="s">
        <v>10</v>
      </c>
      <c r="B56" t="s">
        <v>72</v>
      </c>
      <c r="C56">
        <v>10100</v>
      </c>
      <c r="E56">
        <v>10100</v>
      </c>
    </row>
    <row r="57" spans="1:7" ht="12.75">
      <c r="A57" t="s">
        <v>10</v>
      </c>
      <c r="B57" t="s">
        <v>68</v>
      </c>
      <c r="C57">
        <v>33200</v>
      </c>
      <c r="D57">
        <v>6500</v>
      </c>
      <c r="E57">
        <v>19000</v>
      </c>
      <c r="G57">
        <v>7700</v>
      </c>
    </row>
    <row r="58" spans="1:8" ht="12.75">
      <c r="A58" t="s">
        <v>10</v>
      </c>
      <c r="B58" t="s">
        <v>73</v>
      </c>
      <c r="C58">
        <v>103600</v>
      </c>
      <c r="D58">
        <v>31400</v>
      </c>
      <c r="E58">
        <v>44700</v>
      </c>
      <c r="G58">
        <v>5500</v>
      </c>
      <c r="H58">
        <v>22000</v>
      </c>
    </row>
    <row r="59" spans="1:5" ht="12.75">
      <c r="A59" t="s">
        <v>10</v>
      </c>
      <c r="B59" t="s">
        <v>74</v>
      </c>
      <c r="C59">
        <v>38200</v>
      </c>
      <c r="E59">
        <v>38200</v>
      </c>
    </row>
    <row r="60" spans="1:8" ht="12.75">
      <c r="A60" t="s">
        <v>10</v>
      </c>
      <c r="B60" t="s">
        <v>67</v>
      </c>
      <c r="C60">
        <v>74500</v>
      </c>
      <c r="E60">
        <v>8300</v>
      </c>
      <c r="G60">
        <v>49200</v>
      </c>
      <c r="H60">
        <v>17000</v>
      </c>
    </row>
    <row r="61" spans="1:8" ht="12.75">
      <c r="A61" t="s">
        <v>10</v>
      </c>
      <c r="B61" t="s">
        <v>75</v>
      </c>
      <c r="C61">
        <v>110200</v>
      </c>
      <c r="E61">
        <v>67800</v>
      </c>
      <c r="G61">
        <v>33400</v>
      </c>
      <c r="H61">
        <v>9000</v>
      </c>
    </row>
    <row r="62" spans="1:8" ht="12.75">
      <c r="A62" t="s">
        <v>10</v>
      </c>
      <c r="B62" t="s">
        <v>78</v>
      </c>
      <c r="C62">
        <v>320500</v>
      </c>
      <c r="D62">
        <v>36900</v>
      </c>
      <c r="E62">
        <v>237200</v>
      </c>
      <c r="G62">
        <v>18800</v>
      </c>
      <c r="H62">
        <v>27600</v>
      </c>
    </row>
    <row r="63" spans="1:5" ht="12.75">
      <c r="A63" t="s">
        <v>10</v>
      </c>
      <c r="B63" t="s">
        <v>69</v>
      </c>
      <c r="C63">
        <v>60700</v>
      </c>
      <c r="D63">
        <v>41100</v>
      </c>
      <c r="E63">
        <v>19600</v>
      </c>
    </row>
    <row r="64" spans="1:8" ht="12.75">
      <c r="A64" t="s">
        <v>10</v>
      </c>
      <c r="B64" t="s">
        <v>70</v>
      </c>
      <c r="C64">
        <v>141000</v>
      </c>
      <c r="D64">
        <v>33700</v>
      </c>
      <c r="E64">
        <v>41100</v>
      </c>
      <c r="G64">
        <v>31700</v>
      </c>
      <c r="H64">
        <v>34500</v>
      </c>
    </row>
    <row r="65" spans="1:8" ht="12.75">
      <c r="A65" t="s">
        <v>10</v>
      </c>
      <c r="B65" t="s">
        <v>79</v>
      </c>
      <c r="C65">
        <v>56100</v>
      </c>
      <c r="D65">
        <v>10300</v>
      </c>
      <c r="E65">
        <v>23200</v>
      </c>
      <c r="H65">
        <v>22600</v>
      </c>
    </row>
    <row r="66" spans="1:8" ht="12.75">
      <c r="A66" t="s">
        <v>10</v>
      </c>
      <c r="B66" t="s">
        <v>80</v>
      </c>
      <c r="C66">
        <v>45200</v>
      </c>
      <c r="D66">
        <v>8900</v>
      </c>
      <c r="E66">
        <v>14900</v>
      </c>
      <c r="H66">
        <v>21400</v>
      </c>
    </row>
    <row r="67" spans="1:7" ht="12.75">
      <c r="A67" t="s">
        <v>10</v>
      </c>
      <c r="B67" t="s">
        <v>81</v>
      </c>
      <c r="C67">
        <v>141800</v>
      </c>
      <c r="D67">
        <v>25900</v>
      </c>
      <c r="E67">
        <v>98100</v>
      </c>
      <c r="G67">
        <v>17800</v>
      </c>
    </row>
    <row r="68" spans="1:8" ht="12.75">
      <c r="A68" t="s">
        <v>10</v>
      </c>
      <c r="B68" t="s">
        <v>71</v>
      </c>
      <c r="C68">
        <v>85600</v>
      </c>
      <c r="D68">
        <v>9000</v>
      </c>
      <c r="E68">
        <v>69900</v>
      </c>
      <c r="H68">
        <v>6700</v>
      </c>
    </row>
    <row r="69" spans="1:7" ht="12.75">
      <c r="A69" t="s">
        <v>10</v>
      </c>
      <c r="B69" t="s">
        <v>76</v>
      </c>
      <c r="C69">
        <v>184200</v>
      </c>
      <c r="D69">
        <v>8500</v>
      </c>
      <c r="E69">
        <v>140000</v>
      </c>
      <c r="G69">
        <v>35700</v>
      </c>
    </row>
    <row r="70" spans="1:7" ht="12.75">
      <c r="A70" t="s">
        <v>10</v>
      </c>
      <c r="B70" t="s">
        <v>77</v>
      </c>
      <c r="C70">
        <v>55500</v>
      </c>
      <c r="D70">
        <v>14100</v>
      </c>
      <c r="E70">
        <v>32800</v>
      </c>
      <c r="G70">
        <v>8600</v>
      </c>
    </row>
    <row r="71" spans="1:8" ht="12.75">
      <c r="A71" t="s">
        <v>10</v>
      </c>
      <c r="B71" t="s">
        <v>82</v>
      </c>
      <c r="C71">
        <v>74100</v>
      </c>
      <c r="D71">
        <v>10700</v>
      </c>
      <c r="G71">
        <v>16800</v>
      </c>
      <c r="H71">
        <v>46600</v>
      </c>
    </row>
    <row r="72" spans="1:8" ht="12.75">
      <c r="A72" t="s">
        <v>10</v>
      </c>
      <c r="B72" t="s">
        <v>83</v>
      </c>
      <c r="C72">
        <v>315800</v>
      </c>
      <c r="D72">
        <v>197900</v>
      </c>
      <c r="E72">
        <v>73700</v>
      </c>
      <c r="H72">
        <v>44200</v>
      </c>
    </row>
    <row r="73" spans="1:8" ht="12.75">
      <c r="A73" t="s">
        <v>10</v>
      </c>
      <c r="B73" t="s">
        <v>84</v>
      </c>
      <c r="C73">
        <v>163500</v>
      </c>
      <c r="D73">
        <v>41700</v>
      </c>
      <c r="E73">
        <v>101400</v>
      </c>
      <c r="H73">
        <v>20400</v>
      </c>
    </row>
    <row r="74" spans="1:7" ht="12.75">
      <c r="A74" t="s">
        <v>10</v>
      </c>
      <c r="B74" t="s">
        <v>85</v>
      </c>
      <c r="C74">
        <v>168000</v>
      </c>
      <c r="D74">
        <v>137700</v>
      </c>
      <c r="E74">
        <v>14500</v>
      </c>
      <c r="G74">
        <v>15800</v>
      </c>
    </row>
    <row r="75" spans="1:8" ht="12.75">
      <c r="A75" t="s">
        <v>10</v>
      </c>
      <c r="B75" t="s">
        <v>87</v>
      </c>
      <c r="C75">
        <v>313900</v>
      </c>
      <c r="D75">
        <v>183100</v>
      </c>
      <c r="E75">
        <v>83200</v>
      </c>
      <c r="G75">
        <v>15400</v>
      </c>
      <c r="H75">
        <v>32200</v>
      </c>
    </row>
    <row r="76" spans="1:8" ht="12.75">
      <c r="A76" t="s">
        <v>10</v>
      </c>
      <c r="B76" t="s">
        <v>88</v>
      </c>
      <c r="C76">
        <v>293000</v>
      </c>
      <c r="D76">
        <v>160000</v>
      </c>
      <c r="E76">
        <v>71400</v>
      </c>
      <c r="G76">
        <v>50800</v>
      </c>
      <c r="H76">
        <v>10800</v>
      </c>
    </row>
    <row r="77" spans="1:8" ht="12.75">
      <c r="A77" t="s">
        <v>10</v>
      </c>
      <c r="B77" t="s">
        <v>89</v>
      </c>
      <c r="C77">
        <v>237100</v>
      </c>
      <c r="D77">
        <v>57700</v>
      </c>
      <c r="E77">
        <v>139500</v>
      </c>
      <c r="G77">
        <v>14900</v>
      </c>
      <c r="H77">
        <v>25000</v>
      </c>
    </row>
    <row r="78" spans="1:8" ht="12.75">
      <c r="A78" t="s">
        <v>10</v>
      </c>
      <c r="B78" t="s">
        <v>90</v>
      </c>
      <c r="C78">
        <v>339700</v>
      </c>
      <c r="D78">
        <v>110100</v>
      </c>
      <c r="E78">
        <v>144400</v>
      </c>
      <c r="G78">
        <v>64400</v>
      </c>
      <c r="H78">
        <v>20800</v>
      </c>
    </row>
    <row r="79" spans="1:8" ht="12.75">
      <c r="A79" t="s">
        <v>10</v>
      </c>
      <c r="B79" t="s">
        <v>86</v>
      </c>
      <c r="C79">
        <v>289600</v>
      </c>
      <c r="D79">
        <v>66700</v>
      </c>
      <c r="E79">
        <v>153700</v>
      </c>
      <c r="G79">
        <v>11500</v>
      </c>
      <c r="H79">
        <v>57700</v>
      </c>
    </row>
    <row r="80" spans="1:8" ht="12.75">
      <c r="A80" t="s">
        <v>10</v>
      </c>
      <c r="B80" s="1" t="s">
        <v>91</v>
      </c>
      <c r="C80">
        <v>171800</v>
      </c>
      <c r="D80">
        <v>27200</v>
      </c>
      <c r="E80">
        <v>133300</v>
      </c>
      <c r="H80">
        <v>11300</v>
      </c>
    </row>
    <row r="81" spans="1:8" ht="12.75">
      <c r="A81" t="s">
        <v>10</v>
      </c>
      <c r="B81" t="s">
        <v>92</v>
      </c>
      <c r="C81">
        <v>215600</v>
      </c>
      <c r="D81">
        <v>59600</v>
      </c>
      <c r="E81">
        <v>77800</v>
      </c>
      <c r="H81">
        <v>78200</v>
      </c>
    </row>
    <row r="82" spans="1:5" ht="12.75">
      <c r="A82" t="s">
        <v>10</v>
      </c>
      <c r="B82" t="s">
        <v>93</v>
      </c>
      <c r="C82">
        <v>79000</v>
      </c>
      <c r="D82">
        <v>31000</v>
      </c>
      <c r="E82">
        <v>48000</v>
      </c>
    </row>
    <row r="83" spans="1:5" ht="12.75">
      <c r="A83" t="s">
        <v>10</v>
      </c>
      <c r="B83" t="s">
        <v>94</v>
      </c>
      <c r="C83">
        <v>96000</v>
      </c>
      <c r="E83">
        <v>96000</v>
      </c>
    </row>
    <row r="84" spans="1:7" ht="12.75">
      <c r="A84" t="s">
        <v>10</v>
      </c>
      <c r="B84" t="s">
        <v>95</v>
      </c>
      <c r="C84">
        <v>36900</v>
      </c>
      <c r="E84">
        <v>26100</v>
      </c>
      <c r="G84">
        <v>10800</v>
      </c>
    </row>
    <row r="85" spans="1:5" ht="12.75">
      <c r="A85" t="s">
        <v>10</v>
      </c>
      <c r="B85" t="s">
        <v>99</v>
      </c>
      <c r="C85">
        <v>188900</v>
      </c>
      <c r="E85">
        <v>188900</v>
      </c>
    </row>
    <row r="86" spans="1:5" ht="12.75">
      <c r="A86" t="s">
        <v>10</v>
      </c>
      <c r="B86" t="s">
        <v>96</v>
      </c>
      <c r="C86">
        <v>46400</v>
      </c>
      <c r="D86">
        <v>14300</v>
      </c>
      <c r="E86">
        <v>32100</v>
      </c>
    </row>
    <row r="87" spans="1:8" ht="12.75">
      <c r="A87" t="s">
        <v>10</v>
      </c>
      <c r="B87" t="s">
        <v>97</v>
      </c>
      <c r="C87">
        <v>78000</v>
      </c>
      <c r="D87">
        <v>11900</v>
      </c>
      <c r="E87">
        <v>29000</v>
      </c>
      <c r="G87">
        <v>9600</v>
      </c>
      <c r="H87">
        <v>27500</v>
      </c>
    </row>
    <row r="88" spans="1:5" ht="12.75">
      <c r="A88" t="s">
        <v>10</v>
      </c>
      <c r="B88" s="2" t="s">
        <v>100</v>
      </c>
      <c r="C88">
        <v>77500</v>
      </c>
      <c r="E88">
        <v>77500</v>
      </c>
    </row>
    <row r="89" spans="1:8" ht="12.75">
      <c r="A89" t="s">
        <v>10</v>
      </c>
      <c r="B89" s="2" t="s">
        <v>101</v>
      </c>
      <c r="C89">
        <v>139600</v>
      </c>
      <c r="E89">
        <v>96100</v>
      </c>
      <c r="G89">
        <v>8600</v>
      </c>
      <c r="H89">
        <v>34900</v>
      </c>
    </row>
    <row r="90" spans="1:8" ht="12.75">
      <c r="A90" t="s">
        <v>10</v>
      </c>
      <c r="B90" t="s">
        <v>98</v>
      </c>
      <c r="C90">
        <v>107400</v>
      </c>
      <c r="E90">
        <v>76600</v>
      </c>
      <c r="G90">
        <v>9500</v>
      </c>
      <c r="H90">
        <v>21300</v>
      </c>
    </row>
    <row r="91" spans="1:8" ht="12.75">
      <c r="A91" t="s">
        <v>10</v>
      </c>
      <c r="B91" t="s">
        <v>134</v>
      </c>
      <c r="C91">
        <v>482500</v>
      </c>
      <c r="D91">
        <v>7200</v>
      </c>
      <c r="E91">
        <v>229900</v>
      </c>
      <c r="F91">
        <v>132600</v>
      </c>
      <c r="G91">
        <v>78900</v>
      </c>
      <c r="H91">
        <v>33900</v>
      </c>
    </row>
    <row r="92" spans="1:8" ht="12.75">
      <c r="A92" t="s">
        <v>10</v>
      </c>
      <c r="B92" t="s">
        <v>135</v>
      </c>
      <c r="C92">
        <v>526400</v>
      </c>
      <c r="E92">
        <v>127000</v>
      </c>
      <c r="F92">
        <v>313500</v>
      </c>
      <c r="G92">
        <v>63400</v>
      </c>
      <c r="H92">
        <v>22500</v>
      </c>
    </row>
    <row r="93" spans="1:8" ht="12.75">
      <c r="A93" t="s">
        <v>10</v>
      </c>
      <c r="B93" t="s">
        <v>136</v>
      </c>
      <c r="C93">
        <v>607400</v>
      </c>
      <c r="E93">
        <v>204000</v>
      </c>
      <c r="F93">
        <v>229600</v>
      </c>
      <c r="G93">
        <v>146200</v>
      </c>
      <c r="H93">
        <v>27600</v>
      </c>
    </row>
    <row r="94" spans="1:8" ht="12.75">
      <c r="A94" t="s">
        <v>10</v>
      </c>
      <c r="B94" t="s">
        <v>116</v>
      </c>
      <c r="C94">
        <v>334200</v>
      </c>
      <c r="E94">
        <v>99800</v>
      </c>
      <c r="F94">
        <v>23100</v>
      </c>
      <c r="G94">
        <v>151600</v>
      </c>
      <c r="H94">
        <v>59700</v>
      </c>
    </row>
    <row r="95" spans="1:8" ht="12.75">
      <c r="A95" t="s">
        <v>10</v>
      </c>
      <c r="B95" t="s">
        <v>117</v>
      </c>
      <c r="C95">
        <v>281500</v>
      </c>
      <c r="E95">
        <v>37800</v>
      </c>
      <c r="G95">
        <v>180600</v>
      </c>
      <c r="H95">
        <v>63100</v>
      </c>
    </row>
    <row r="96" spans="1:8" ht="12.75">
      <c r="A96" t="s">
        <v>10</v>
      </c>
      <c r="B96" t="s">
        <v>118</v>
      </c>
      <c r="C96">
        <v>285700</v>
      </c>
      <c r="E96">
        <v>57500</v>
      </c>
      <c r="G96">
        <v>211700</v>
      </c>
      <c r="H96">
        <v>16500</v>
      </c>
    </row>
    <row r="97" spans="1:8" ht="12.75">
      <c r="A97" t="s">
        <v>10</v>
      </c>
      <c r="B97" s="2" t="s">
        <v>120</v>
      </c>
      <c r="C97">
        <v>128300</v>
      </c>
      <c r="E97">
        <v>100000</v>
      </c>
      <c r="G97">
        <v>17700</v>
      </c>
      <c r="H97">
        <v>10600</v>
      </c>
    </row>
    <row r="98" spans="1:8" ht="12.75">
      <c r="A98" t="s">
        <v>10</v>
      </c>
      <c r="B98" t="s">
        <v>121</v>
      </c>
      <c r="C98">
        <v>103000</v>
      </c>
      <c r="E98">
        <v>64300</v>
      </c>
      <c r="G98">
        <v>20900</v>
      </c>
      <c r="H98">
        <v>17800</v>
      </c>
    </row>
    <row r="99" spans="1:8" ht="12.75">
      <c r="A99" t="s">
        <v>10</v>
      </c>
      <c r="B99" t="s">
        <v>124</v>
      </c>
      <c r="C99">
        <v>302700</v>
      </c>
      <c r="E99">
        <v>124900</v>
      </c>
      <c r="G99">
        <v>140200</v>
      </c>
      <c r="H99">
        <v>37600</v>
      </c>
    </row>
    <row r="100" spans="1:8" ht="12.75">
      <c r="A100" t="s">
        <v>10</v>
      </c>
      <c r="B100" t="s">
        <v>119</v>
      </c>
      <c r="C100">
        <v>213100</v>
      </c>
      <c r="E100">
        <v>18600</v>
      </c>
      <c r="G100">
        <v>153500</v>
      </c>
      <c r="H100">
        <v>41000</v>
      </c>
    </row>
    <row r="101" spans="1:7" ht="12.75">
      <c r="A101" t="s">
        <v>10</v>
      </c>
      <c r="B101" t="s">
        <v>128</v>
      </c>
      <c r="C101">
        <v>225600</v>
      </c>
      <c r="E101">
        <v>115800</v>
      </c>
      <c r="G101">
        <v>109800</v>
      </c>
    </row>
    <row r="102" spans="1:8" ht="12.75">
      <c r="A102" t="s">
        <v>10</v>
      </c>
      <c r="B102" t="s">
        <v>129</v>
      </c>
      <c r="C102">
        <v>403200</v>
      </c>
      <c r="D102">
        <v>26600</v>
      </c>
      <c r="E102">
        <v>101800</v>
      </c>
      <c r="F102">
        <v>14700</v>
      </c>
      <c r="G102">
        <v>216100</v>
      </c>
      <c r="H102">
        <v>44000</v>
      </c>
    </row>
    <row r="103" spans="1:8" ht="12.75">
      <c r="A103" t="s">
        <v>10</v>
      </c>
      <c r="B103" t="s">
        <v>125</v>
      </c>
      <c r="C103">
        <v>394200</v>
      </c>
      <c r="D103">
        <v>26100</v>
      </c>
      <c r="E103">
        <v>56000</v>
      </c>
      <c r="G103">
        <v>258600</v>
      </c>
      <c r="H103">
        <v>53500</v>
      </c>
    </row>
    <row r="104" spans="1:7" ht="12.75">
      <c r="A104" t="s">
        <v>10</v>
      </c>
      <c r="B104" t="s">
        <v>126</v>
      </c>
      <c r="C104">
        <v>251600</v>
      </c>
      <c r="E104">
        <v>118200</v>
      </c>
      <c r="F104">
        <v>9200</v>
      </c>
      <c r="G104">
        <v>124200</v>
      </c>
    </row>
    <row r="105" spans="1:8" ht="12.75">
      <c r="A105" t="s">
        <v>10</v>
      </c>
      <c r="B105" t="s">
        <v>122</v>
      </c>
      <c r="C105">
        <v>715800</v>
      </c>
      <c r="E105">
        <v>117100</v>
      </c>
      <c r="G105">
        <v>524100</v>
      </c>
      <c r="H105">
        <v>74600</v>
      </c>
    </row>
    <row r="106" spans="1:8" ht="12.75">
      <c r="A106" t="s">
        <v>10</v>
      </c>
      <c r="B106" t="s">
        <v>123</v>
      </c>
      <c r="C106">
        <v>325800</v>
      </c>
      <c r="E106">
        <v>83800</v>
      </c>
      <c r="G106">
        <v>156000</v>
      </c>
      <c r="H106">
        <v>86000</v>
      </c>
    </row>
    <row r="107" spans="1:8" ht="12.75">
      <c r="A107" t="s">
        <v>10</v>
      </c>
      <c r="B107" s="2" t="s">
        <v>131</v>
      </c>
      <c r="C107">
        <v>444200</v>
      </c>
      <c r="D107">
        <v>34500</v>
      </c>
      <c r="E107">
        <v>127700</v>
      </c>
      <c r="G107">
        <v>262900</v>
      </c>
      <c r="H107">
        <v>19100</v>
      </c>
    </row>
    <row r="108" spans="1:8" ht="12.75">
      <c r="A108" t="s">
        <v>10</v>
      </c>
      <c r="B108" t="s">
        <v>127</v>
      </c>
      <c r="C108">
        <v>458300</v>
      </c>
      <c r="D108">
        <v>6600</v>
      </c>
      <c r="E108">
        <v>105200</v>
      </c>
      <c r="F108">
        <v>9800</v>
      </c>
      <c r="G108">
        <v>322100</v>
      </c>
      <c r="H108">
        <v>14600</v>
      </c>
    </row>
    <row r="109" spans="1:8" ht="12.75">
      <c r="A109" t="s">
        <v>10</v>
      </c>
      <c r="B109" s="2" t="s">
        <v>130</v>
      </c>
      <c r="C109">
        <v>328700</v>
      </c>
      <c r="E109">
        <v>76100</v>
      </c>
      <c r="G109">
        <v>236000</v>
      </c>
      <c r="H109">
        <v>16600</v>
      </c>
    </row>
    <row r="110" spans="1:8" ht="12.75">
      <c r="A110" t="s">
        <v>10</v>
      </c>
      <c r="B110" t="s">
        <v>132</v>
      </c>
      <c r="C110">
        <v>527700</v>
      </c>
      <c r="D110">
        <v>7000</v>
      </c>
      <c r="E110">
        <v>67100</v>
      </c>
      <c r="G110">
        <v>415300</v>
      </c>
      <c r="H110">
        <v>38300</v>
      </c>
    </row>
    <row r="111" spans="1:7" ht="12.75">
      <c r="A111" t="s">
        <v>10</v>
      </c>
      <c r="B111" t="s">
        <v>133</v>
      </c>
      <c r="C111">
        <v>172800</v>
      </c>
      <c r="E111">
        <v>5500</v>
      </c>
      <c r="G111">
        <v>167300</v>
      </c>
    </row>
    <row r="112" spans="1:8" ht="12.75">
      <c r="A112" t="s">
        <v>10</v>
      </c>
      <c r="B112" t="s">
        <v>102</v>
      </c>
      <c r="C112">
        <v>569600</v>
      </c>
      <c r="D112">
        <v>27700</v>
      </c>
      <c r="E112">
        <v>220200</v>
      </c>
      <c r="G112">
        <v>12500</v>
      </c>
      <c r="H112">
        <v>309200</v>
      </c>
    </row>
    <row r="113" spans="1:8" ht="12.75">
      <c r="A113" t="s">
        <v>10</v>
      </c>
      <c r="B113" t="s">
        <v>103</v>
      </c>
      <c r="C113">
        <v>1053200</v>
      </c>
      <c r="E113">
        <v>274200</v>
      </c>
      <c r="F113">
        <v>37600</v>
      </c>
      <c r="G113">
        <v>142900</v>
      </c>
      <c r="H113">
        <v>598500</v>
      </c>
    </row>
    <row r="114" spans="1:8" ht="12.75">
      <c r="A114" t="s">
        <v>10</v>
      </c>
      <c r="B114" t="s">
        <v>106</v>
      </c>
      <c r="C114">
        <v>810500</v>
      </c>
      <c r="D114">
        <v>23300</v>
      </c>
      <c r="E114">
        <v>158400</v>
      </c>
      <c r="H114">
        <v>628800</v>
      </c>
    </row>
    <row r="115" spans="1:8" ht="12.75">
      <c r="A115" t="s">
        <v>10</v>
      </c>
      <c r="B115" t="s">
        <v>107</v>
      </c>
      <c r="C115">
        <v>260600</v>
      </c>
      <c r="D115">
        <v>7600</v>
      </c>
      <c r="E115">
        <v>65600</v>
      </c>
      <c r="G115">
        <v>8100</v>
      </c>
      <c r="H115">
        <v>179300</v>
      </c>
    </row>
    <row r="116" spans="1:8" ht="12.75">
      <c r="A116" t="s">
        <v>10</v>
      </c>
      <c r="B116" t="s">
        <v>109</v>
      </c>
      <c r="C116">
        <v>343500</v>
      </c>
      <c r="D116">
        <v>27500</v>
      </c>
      <c r="E116">
        <v>57200</v>
      </c>
      <c r="G116">
        <v>28500</v>
      </c>
      <c r="H116">
        <v>230300</v>
      </c>
    </row>
    <row r="117" spans="1:8" ht="12.75">
      <c r="A117" t="s">
        <v>10</v>
      </c>
      <c r="B117" t="s">
        <v>108</v>
      </c>
      <c r="C117">
        <v>277400</v>
      </c>
      <c r="E117">
        <v>53600</v>
      </c>
      <c r="G117">
        <v>6500</v>
      </c>
      <c r="H117">
        <v>217300</v>
      </c>
    </row>
    <row r="118" spans="1:8" ht="12.75">
      <c r="A118" t="s">
        <v>10</v>
      </c>
      <c r="B118" t="s">
        <v>104</v>
      </c>
      <c r="C118">
        <v>570900</v>
      </c>
      <c r="D118">
        <v>9700</v>
      </c>
      <c r="E118">
        <v>296400</v>
      </c>
      <c r="G118">
        <v>90500</v>
      </c>
      <c r="H118">
        <v>174300</v>
      </c>
    </row>
    <row r="119" spans="1:7" ht="12.75">
      <c r="A119" t="s">
        <v>10</v>
      </c>
      <c r="B119" t="s">
        <v>112</v>
      </c>
      <c r="C119">
        <v>33300</v>
      </c>
      <c r="E119">
        <v>22000</v>
      </c>
      <c r="G119">
        <v>11300</v>
      </c>
    </row>
    <row r="120" spans="1:8" ht="12.75">
      <c r="A120" t="s">
        <v>10</v>
      </c>
      <c r="B120" t="s">
        <v>105</v>
      </c>
      <c r="C120">
        <v>494300</v>
      </c>
      <c r="D120">
        <v>11000</v>
      </c>
      <c r="E120">
        <v>258800</v>
      </c>
      <c r="G120">
        <v>21800</v>
      </c>
      <c r="H120">
        <v>202700</v>
      </c>
    </row>
    <row r="121" spans="1:8" ht="12.75">
      <c r="A121" t="s">
        <v>10</v>
      </c>
      <c r="B121" t="s">
        <v>113</v>
      </c>
      <c r="C121">
        <v>830300</v>
      </c>
      <c r="D121">
        <v>25700</v>
      </c>
      <c r="E121">
        <v>350900</v>
      </c>
      <c r="G121">
        <v>163500</v>
      </c>
      <c r="H121">
        <v>290200</v>
      </c>
    </row>
    <row r="122" spans="1:8" ht="12.75">
      <c r="A122" t="s">
        <v>10</v>
      </c>
      <c r="B122" t="s">
        <v>114</v>
      </c>
      <c r="C122">
        <v>522900</v>
      </c>
      <c r="D122">
        <v>29300</v>
      </c>
      <c r="E122">
        <v>162800</v>
      </c>
      <c r="G122">
        <v>106000</v>
      </c>
      <c r="H122">
        <v>224800</v>
      </c>
    </row>
    <row r="123" spans="1:8" ht="12.75">
      <c r="A123" t="s">
        <v>10</v>
      </c>
      <c r="B123" t="s">
        <v>110</v>
      </c>
      <c r="C123">
        <v>377100</v>
      </c>
      <c r="E123">
        <v>154500</v>
      </c>
      <c r="F123">
        <v>18600</v>
      </c>
      <c r="G123">
        <v>44900</v>
      </c>
      <c r="H123">
        <v>159100</v>
      </c>
    </row>
    <row r="124" spans="1:8" ht="12.75">
      <c r="A124" t="s">
        <v>10</v>
      </c>
      <c r="B124" t="s">
        <v>115</v>
      </c>
      <c r="C124">
        <v>307300</v>
      </c>
      <c r="D124">
        <v>9000</v>
      </c>
      <c r="E124">
        <v>132200</v>
      </c>
      <c r="G124">
        <v>43700</v>
      </c>
      <c r="H124">
        <v>122400</v>
      </c>
    </row>
    <row r="125" spans="1:8" ht="12.75">
      <c r="A125" t="s">
        <v>10</v>
      </c>
      <c r="B125" t="s">
        <v>111</v>
      </c>
      <c r="C125">
        <v>239700</v>
      </c>
      <c r="E125">
        <v>65300</v>
      </c>
      <c r="G125">
        <v>21200</v>
      </c>
      <c r="H125">
        <v>153200</v>
      </c>
    </row>
    <row r="126" spans="1:8" ht="12.75">
      <c r="A126" t="s">
        <v>10</v>
      </c>
      <c r="B126" t="s">
        <v>137</v>
      </c>
      <c r="C126">
        <v>41100</v>
      </c>
      <c r="E126">
        <v>17600</v>
      </c>
      <c r="G126">
        <v>6000</v>
      </c>
      <c r="H126">
        <v>17500</v>
      </c>
    </row>
    <row r="127" spans="1:8" ht="12.75">
      <c r="A127" t="s">
        <v>10</v>
      </c>
      <c r="B127" t="s">
        <v>138</v>
      </c>
      <c r="C127">
        <v>40200</v>
      </c>
      <c r="E127">
        <v>24700</v>
      </c>
      <c r="H127">
        <v>15500</v>
      </c>
    </row>
    <row r="128" spans="1:8" ht="12.75">
      <c r="A128" t="s">
        <v>10</v>
      </c>
      <c r="B128" t="s">
        <v>139</v>
      </c>
      <c r="C128">
        <v>102900</v>
      </c>
      <c r="D128">
        <v>9700</v>
      </c>
      <c r="E128">
        <v>50300</v>
      </c>
      <c r="G128">
        <v>36000</v>
      </c>
      <c r="H128">
        <v>6900</v>
      </c>
    </row>
    <row r="129" spans="1:8" ht="12.75">
      <c r="A129" t="s">
        <v>10</v>
      </c>
      <c r="B129" t="s">
        <v>140</v>
      </c>
      <c r="C129">
        <v>158100</v>
      </c>
      <c r="E129">
        <v>41900</v>
      </c>
      <c r="G129">
        <v>27500</v>
      </c>
      <c r="H129">
        <v>88700</v>
      </c>
    </row>
    <row r="130" spans="1:8" ht="12.75">
      <c r="A130" t="s">
        <v>10</v>
      </c>
      <c r="B130" t="s">
        <v>145</v>
      </c>
      <c r="C130">
        <v>109500</v>
      </c>
      <c r="D130">
        <v>10400</v>
      </c>
      <c r="E130">
        <v>38700</v>
      </c>
      <c r="G130">
        <v>10600</v>
      </c>
      <c r="H130">
        <v>49800</v>
      </c>
    </row>
    <row r="131" spans="1:8" ht="12.75">
      <c r="A131" t="s">
        <v>10</v>
      </c>
      <c r="B131" t="s">
        <v>141</v>
      </c>
      <c r="C131">
        <v>94100</v>
      </c>
      <c r="D131">
        <v>20800</v>
      </c>
      <c r="E131">
        <v>22700</v>
      </c>
      <c r="G131">
        <v>10700</v>
      </c>
      <c r="H131">
        <v>39900</v>
      </c>
    </row>
    <row r="132" spans="1:8" ht="12.75">
      <c r="A132" t="s">
        <v>10</v>
      </c>
      <c r="B132" t="s">
        <v>142</v>
      </c>
      <c r="C132">
        <v>109800</v>
      </c>
      <c r="E132">
        <v>22900</v>
      </c>
      <c r="G132">
        <v>14700</v>
      </c>
      <c r="H132">
        <v>72200</v>
      </c>
    </row>
    <row r="133" spans="1:8" ht="12.75">
      <c r="A133" t="s">
        <v>10</v>
      </c>
      <c r="B133" t="s">
        <v>143</v>
      </c>
      <c r="C133">
        <v>120400</v>
      </c>
      <c r="D133">
        <v>18000</v>
      </c>
      <c r="E133">
        <v>59500</v>
      </c>
      <c r="G133">
        <v>7700</v>
      </c>
      <c r="H133">
        <v>35200</v>
      </c>
    </row>
    <row r="134" spans="1:8" ht="12.75">
      <c r="A134" t="s">
        <v>10</v>
      </c>
      <c r="B134" t="s">
        <v>144</v>
      </c>
      <c r="C134">
        <v>86500</v>
      </c>
      <c r="D134">
        <v>7500</v>
      </c>
      <c r="E134">
        <v>62300</v>
      </c>
      <c r="H134">
        <v>16700</v>
      </c>
    </row>
    <row r="135" spans="1:8" ht="12.75">
      <c r="A135" t="s">
        <v>10</v>
      </c>
      <c r="B135" t="s">
        <v>146</v>
      </c>
      <c r="C135">
        <v>53000</v>
      </c>
      <c r="D135">
        <v>8300</v>
      </c>
      <c r="F135">
        <v>10500</v>
      </c>
      <c r="G135">
        <v>12700</v>
      </c>
      <c r="H135">
        <v>21500</v>
      </c>
    </row>
    <row r="136" spans="1:8" ht="12.75">
      <c r="A136" t="s">
        <v>10</v>
      </c>
      <c r="B136" t="s">
        <v>147</v>
      </c>
      <c r="C136">
        <v>94000</v>
      </c>
      <c r="D136">
        <v>31500</v>
      </c>
      <c r="E136">
        <v>15400</v>
      </c>
      <c r="F136">
        <v>9700</v>
      </c>
      <c r="G136">
        <v>5100</v>
      </c>
      <c r="H136">
        <v>32300</v>
      </c>
    </row>
    <row r="137" spans="1:8" ht="12.75">
      <c r="A137" t="s">
        <v>10</v>
      </c>
      <c r="B137" t="s">
        <v>148</v>
      </c>
      <c r="C137">
        <v>80600</v>
      </c>
      <c r="D137">
        <v>27800</v>
      </c>
      <c r="E137">
        <v>38200</v>
      </c>
      <c r="H137">
        <v>14600</v>
      </c>
    </row>
    <row r="138" spans="1:8" ht="12.75">
      <c r="A138" t="s">
        <v>10</v>
      </c>
      <c r="B138" t="s">
        <v>149</v>
      </c>
      <c r="C138">
        <v>211800</v>
      </c>
      <c r="D138">
        <v>6900</v>
      </c>
      <c r="E138">
        <v>126900</v>
      </c>
      <c r="G138">
        <v>16000</v>
      </c>
      <c r="H138">
        <v>62000</v>
      </c>
    </row>
    <row r="139" spans="1:8" ht="12.75">
      <c r="A139" t="s">
        <v>10</v>
      </c>
      <c r="B139" t="s">
        <v>150</v>
      </c>
      <c r="C139">
        <v>73000</v>
      </c>
      <c r="D139">
        <v>8200</v>
      </c>
      <c r="E139">
        <v>50400</v>
      </c>
      <c r="H139">
        <v>14400</v>
      </c>
    </row>
    <row r="140" spans="1:7" ht="12.75">
      <c r="A140" t="s">
        <v>10</v>
      </c>
      <c r="B140" t="s">
        <v>151</v>
      </c>
      <c r="C140">
        <v>48400</v>
      </c>
      <c r="E140">
        <v>36100</v>
      </c>
      <c r="G140">
        <v>12300</v>
      </c>
    </row>
    <row r="141" spans="1:8" ht="12.75">
      <c r="A141" t="s">
        <v>10</v>
      </c>
      <c r="B141" t="s">
        <v>157</v>
      </c>
      <c r="C141">
        <v>25800</v>
      </c>
      <c r="E141">
        <v>10700</v>
      </c>
      <c r="H141">
        <v>15100</v>
      </c>
    </row>
    <row r="142" spans="1:8" ht="12.75">
      <c r="A142" t="s">
        <v>10</v>
      </c>
      <c r="B142" t="s">
        <v>158</v>
      </c>
      <c r="C142">
        <v>13100</v>
      </c>
      <c r="E142">
        <v>7000</v>
      </c>
      <c r="H142">
        <v>6100</v>
      </c>
    </row>
    <row r="143" spans="1:8" ht="12.75">
      <c r="A143" t="s">
        <v>10</v>
      </c>
      <c r="B143" t="s">
        <v>159</v>
      </c>
      <c r="C143">
        <v>157400</v>
      </c>
      <c r="E143">
        <v>143400</v>
      </c>
      <c r="H143">
        <v>14000</v>
      </c>
    </row>
    <row r="144" spans="1:8" ht="12.75">
      <c r="A144" t="s">
        <v>10</v>
      </c>
      <c r="B144" t="s">
        <v>160</v>
      </c>
      <c r="C144">
        <v>43200</v>
      </c>
      <c r="F144">
        <v>7200</v>
      </c>
      <c r="G144">
        <v>13900</v>
      </c>
      <c r="H144">
        <v>22100</v>
      </c>
    </row>
    <row r="145" spans="1:8" ht="12.75">
      <c r="A145" t="s">
        <v>10</v>
      </c>
      <c r="B145" t="s">
        <v>152</v>
      </c>
      <c r="C145">
        <v>96600</v>
      </c>
      <c r="E145">
        <v>19100</v>
      </c>
      <c r="G145">
        <v>8400</v>
      </c>
      <c r="H145">
        <v>69100</v>
      </c>
    </row>
    <row r="146" spans="1:8" ht="12.75">
      <c r="A146" t="s">
        <v>10</v>
      </c>
      <c r="B146" t="s">
        <v>153</v>
      </c>
      <c r="C146">
        <v>58500</v>
      </c>
      <c r="G146">
        <v>5800</v>
      </c>
      <c r="H146">
        <v>52700</v>
      </c>
    </row>
    <row r="147" spans="1:8" ht="12.75">
      <c r="A147" t="s">
        <v>10</v>
      </c>
      <c r="B147" t="s">
        <v>154</v>
      </c>
      <c r="C147">
        <v>85800</v>
      </c>
      <c r="E147">
        <v>48400</v>
      </c>
      <c r="G147">
        <v>7400</v>
      </c>
      <c r="H147">
        <v>30000</v>
      </c>
    </row>
    <row r="148" spans="1:8" ht="12.75">
      <c r="A148" t="s">
        <v>10</v>
      </c>
      <c r="B148" t="s">
        <v>155</v>
      </c>
      <c r="C148">
        <v>82300</v>
      </c>
      <c r="E148">
        <v>44800</v>
      </c>
      <c r="G148">
        <v>11700</v>
      </c>
      <c r="H148">
        <v>25800</v>
      </c>
    </row>
    <row r="149" spans="1:8" ht="12.75">
      <c r="A149" t="s">
        <v>10</v>
      </c>
      <c r="B149" t="s">
        <v>156</v>
      </c>
      <c r="C149">
        <v>95600</v>
      </c>
      <c r="E149">
        <v>26800</v>
      </c>
      <c r="H149">
        <v>68800</v>
      </c>
    </row>
  </sheetData>
  <sheetProtection/>
  <mergeCells count="2">
    <mergeCell ref="K1:P1"/>
    <mergeCell ref="J1:J2"/>
  </mergeCells>
  <printOptions/>
  <pageMargins left="0.75" right="0.75" top="1" bottom="1" header="0.5" footer="0.5"/>
  <pageSetup horizontalDpi="600" verticalDpi="600" orientation="portrait" r:id="rId1"/>
  <ignoredErrors>
    <ignoredError sqref="K4:K8 L4:L6 M4:M8 N5:N8 O4:O8 P4:P8 K10:K11 M10:M11 O10 P10:P11 L10:L11 K13:K16 L14:L16 M13:M18 O14:O16 P14:P18 K20:K32 L21:L33 M20:M33 N27:N32 O22:O33 P20:P33 K18 L18 O18 K35:K38 M35:M38 P35:P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t.lund</dc:creator>
  <cp:keywords/>
  <dc:description/>
  <cp:lastModifiedBy>temp2k</cp:lastModifiedBy>
  <dcterms:created xsi:type="dcterms:W3CDTF">2010-12-01T17:20:36Z</dcterms:created>
  <dcterms:modified xsi:type="dcterms:W3CDTF">2010-12-23T15:01:47Z</dcterms:modified>
  <cp:category/>
  <cp:version/>
  <cp:contentType/>
  <cp:contentStatus/>
</cp:coreProperties>
</file>